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activeTab="0"/>
  </bookViews>
  <sheets>
    <sheet name="Лист1" sheetId="1" r:id="rId1"/>
  </sheets>
  <definedNames>
    <definedName name="_xlnm.Print_Area" localSheetId="0">'Лист1'!$A$1:$D$112</definedName>
  </definedNames>
  <calcPr fullCalcOnLoad="1"/>
</workbook>
</file>

<file path=xl/sharedStrings.xml><?xml version="1.0" encoding="utf-8"?>
<sst xmlns="http://schemas.openxmlformats.org/spreadsheetml/2006/main" count="206" uniqueCount="193">
  <si>
    <t>Доходы</t>
  </si>
  <si>
    <t>Единый сельскохозяйственный налог</t>
  </si>
  <si>
    <t>Налог на доходы физических лиц</t>
  </si>
  <si>
    <t>000 100 00000 00 0000 000</t>
  </si>
  <si>
    <t>000 116 00000 00 0000 000</t>
  </si>
  <si>
    <t>000 111 00000 00 0000 000</t>
  </si>
  <si>
    <t>Всего доходов</t>
  </si>
  <si>
    <t>000 111 07000 00 0000 120</t>
  </si>
  <si>
    <t xml:space="preserve">Платежи от государственных и муниципальных унитарных предприятий </t>
  </si>
  <si>
    <t>Доходы от перечисления части прибыли ,остающейся после уплаты  налогов и иных обязательных платежей  муниципальных унитарных предприятий , созданных муниципальными районами</t>
  </si>
  <si>
    <t>Код бюджетной классификации</t>
  </si>
  <si>
    <t xml:space="preserve">Наименование </t>
  </si>
  <si>
    <t>Безвозмездные поступления</t>
  </si>
  <si>
    <t>Безвозмездные поступления  от других бюджетов бюджетной системы Российской Федерации</t>
  </si>
  <si>
    <t>ГОСУДАРСТВЕННАЯ ПОШЛИНА</t>
  </si>
  <si>
    <t>НАЛОГ НА ПРИБЫЛЬ, ДОХОДЫ</t>
  </si>
  <si>
    <t>НАЛОГИ НА СОВОКУПНЫЙ ДОХОД</t>
  </si>
  <si>
    <t>000 111 07010 00 0000 120</t>
  </si>
  <si>
    <t>Доходы от перечисления  части прибыли государственных и муниципальных унитарных предприятий , остающейся после уплаты налогов и обязательных платежей</t>
  </si>
  <si>
    <t>ПЛАТЕЖИ ЗА ПОЛЬЗОВАНИИ ПРИРОДНЫМИ РЕСУРСАМИ</t>
  </si>
  <si>
    <t>ШТРАФЫ, САНКЦИИ, ВОЗМЕЩЕНИЕ УЩЕРБА</t>
  </si>
  <si>
    <t>000 200 00000 00 0000 000</t>
  </si>
  <si>
    <t>000 202 00000 00 0000 000</t>
  </si>
  <si>
    <t>Дотации   бюджетам субъектам Российской Федерации и муниципальных образований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</si>
  <si>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</si>
  <si>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ДОХОДЫ ОТ ПРОДАЖИ МАТЕРИАЛЬНЫХ И НЕМАТЕРИАЛЬНЫХ АКТИВОВ</t>
  </si>
  <si>
    <t>Субвенции бюджетам субъектов Российской Федерации и муниципальных образований</t>
  </si>
  <si>
    <t>000 111 07015 05 0000 120</t>
  </si>
  <si>
    <t>000 202 02999 05 0000 151</t>
  </si>
  <si>
    <t>Прочие субсидии бюджетам муниципальных районов</t>
  </si>
  <si>
    <t>000 202 04025 00 0000 151</t>
  </si>
  <si>
    <t>Межбюджетные трансферты , передаваемые бюджетам на комплектование  книжных фондов библиотек  муниципальных образований  и государственных библиотек городов Москвы и Санкт-Петербурга</t>
  </si>
  <si>
    <t>000 202 04025 05 0000 151</t>
  </si>
  <si>
    <t xml:space="preserve">Межбюджетные трансферты , передаваемые бюджетам  муниципальных районов на комплектование  книжных фондов библиотек  муниципальных образований  </t>
  </si>
  <si>
    <t>000 105 02020 02 0000 110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</si>
  <si>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</si>
  <si>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0001050302001 0000 110</t>
  </si>
  <si>
    <t>Единый сельскохозяйственный налог (за налоговые периоды, истекшие до 1 января 2011 года)</t>
  </si>
  <si>
    <t>000 112 01020 01 0000 120</t>
  </si>
  <si>
    <t>Плата за выбросы  загрязняющих веществ в атмосферной воздух передвижными объектами</t>
  </si>
  <si>
    <t>000 112 01040 01 0000 120</t>
  </si>
  <si>
    <t>Плата за размещение отходов производства и потребления</t>
  </si>
  <si>
    <t xml:space="preserve">000 113 00000 00 0000 000 </t>
  </si>
  <si>
    <t>Прочие доходы от оказания платных услуг ( работ) получателями средств бюджетов муниципальных районов</t>
  </si>
  <si>
    <t>Доходы, поступающие в порядке возмещения расходов, понесённых в связи с эксплуатацией имущества муниципальных районов</t>
  </si>
  <si>
    <t>Прочие доходы от  компенсации затрат бюджетов муниципальных районов</t>
  </si>
  <si>
    <t>000 112 01030 01 0000 120</t>
  </si>
  <si>
    <t>Плата за сбросы загрязняющих веществ в водные объекты</t>
  </si>
  <si>
    <t>Субвенции   на предоставление гражданам субсидий на оплату жилого помещения и коммунальных услуг в соответствии с Законом Волгоградской области от 12 декабря № 1145-ОД " 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</si>
  <si>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000 202 04014 05 0000 151</t>
  </si>
  <si>
    <t>000 112 01050 01 0000 120</t>
  </si>
  <si>
    <t>Плата за иные виды негативного воздействия на окружающую среду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</si>
  <si>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</si>
  <si>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</si>
  <si>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</t>
  </si>
  <si>
    <t>ДОХОДЫ  ОТ ИСПОЛЬЗОВАНИЯ ИМУЩЕСТВА, НАХОДЯЩЕГОСЯ В ГОСУДАРСТВЕННОЙ И МУНИЦИПАЛЬНОЙ СОБСТВЕННОСТИ</t>
  </si>
  <si>
    <t>Доходы от продажи земельных участков 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</si>
  <si>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на софинансирование  капитальных вложений в объекты государственной (муниципальной) собственности  </t>
  </si>
  <si>
    <t>Субсидии бюджетам  муниципальных  районов на софинансирование капитальных вложений в объекты муниципальной собственности</t>
  </si>
  <si>
    <t>Прочие субсидии бюджетам муниципальных районов                  ( Субсидии на организацию отдыха детей в каникулярный период в лагерях дневного пребывания на базе муниципальных образовательных учреждений Волгоградской области)</t>
  </si>
  <si>
    <t>Прочие субсидии бюджетам муниципальных районов  (Субсидии  на  приобретение путёвок в каникулярный период )</t>
  </si>
  <si>
    <t>000 202 04061 00 0000 151</t>
  </si>
  <si>
    <t>000 202 04061 05 0000 151</t>
  </si>
  <si>
    <t xml:space="preserve">Межбюджетные трансферты , передаваемые бюджетам  на создание и развитие сети многофункциональных центров предоставления государственных и муниципальных услуг  </t>
  </si>
  <si>
    <t xml:space="preserve">Межбюджетные трансферты , передаваемые бюджетам  муниципальных районов на создание и развитие сети на создание и развитие сети многофункциональных центров предоставления государственных и муниципальных услуг  </t>
  </si>
  <si>
    <t>Субсидии бюджетам муниципальных районов на модернизацию  региональных систем дошкольного  образования</t>
  </si>
  <si>
    <t>000 202 02204 05 0000 151</t>
  </si>
  <si>
    <t xml:space="preserve"> Средства , передаваемые бюджетам  муниципальных  образований  на осуществление  части  полномочий  по решению вопросов местного значения в соответствии с заключёнными  соглашениями (развитие газофикации)</t>
  </si>
  <si>
    <t>000 202 02051 00 0000 151</t>
  </si>
  <si>
    <t>Субсидии бюджетам на реализацию федеральных целевых программ</t>
  </si>
  <si>
    <t>000 202 02051 05 0000 151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</si>
  <si>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</si>
  <si>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                  ( Субсидия на ТОСЫ)</t>
  </si>
  <si>
    <t xml:space="preserve">000 202 02008 00 0000 151 </t>
  </si>
  <si>
    <t>Субсидии бюджетам на обеспечение жильём молодых семей</t>
  </si>
  <si>
    <t>000 202 02008 05 0000 151</t>
  </si>
  <si>
    <t>Субсидии бюджетам муниципальных районов  на обеспечение жильём молодых семей</t>
  </si>
  <si>
    <t>000 202 01003 00 0000 151</t>
  </si>
  <si>
    <t>000 202 01003 05 0000 151</t>
  </si>
  <si>
    <t>Дотации  бюджетам на  поддержку мер на поддержку мер по обеспечению сбалансированности бюджетов</t>
  </si>
  <si>
    <t>Дотации  бюджетам муниципальных  районов  на  поддержку мер на поддержку мер по обеспечению сбалансированности бюджетов</t>
  </si>
  <si>
    <t>000 108 07150010000110</t>
  </si>
  <si>
    <t>Государственная пошлина за выдачу разрешения на установку рекламной конструкции</t>
  </si>
  <si>
    <t>000 114 06013 10 0000 430</t>
  </si>
  <si>
    <t>Доходы от продажи земельных участков , государственная собственность на которые не разграничена и которые расположены в границах сельских поселений</t>
  </si>
  <si>
    <t xml:space="preserve">                                                              К решению Ленинской Районной Думы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</si>
  <si>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</si>
  <si>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</si>
  <si>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000 202 04999 00 0000 151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</si>
  <si>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</si>
  <si>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</si>
  <si>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000 202 04999 05 0000 151</t>
  </si>
  <si>
    <t>Налог, взимаемый с применением патентной системы налогообложения</t>
  </si>
  <si>
    <t>Налог, взимаемый с применением патентной системы налогообложения, зачисляемый в бюджеты  муниципальных  районов</t>
  </si>
  <si>
    <t>000 202 10000 00 0000 151</t>
  </si>
  <si>
    <t>000 202 15001 00 0000 151</t>
  </si>
  <si>
    <t>000 202 15001  05 0000 151</t>
  </si>
  <si>
    <t>000 202 20000 00 0000 1510</t>
  </si>
  <si>
    <t>000 202 20077 00 0000 151</t>
  </si>
  <si>
    <t>000 202 29999  00 0000 151</t>
  </si>
  <si>
    <t>000 202 29999 05 0000 151</t>
  </si>
  <si>
    <t>Прочие субсидии бюджетам муниципальных районов                  ( Субсидии бюджетам муниципальных образований для решения отдельных вопросов местного значения в сфере дополнительного образования детей )</t>
  </si>
  <si>
    <t>000 202 20077 05 0000 151</t>
  </si>
  <si>
    <t>000 202 30000 00 0000 151</t>
  </si>
  <si>
    <t>000 202 30022 00 0000 151</t>
  </si>
  <si>
    <t>000 202 30022 05 0000 151</t>
  </si>
  <si>
    <t xml:space="preserve">                                                                "О бюджете Ленинского муниципального</t>
  </si>
  <si>
    <t xml:space="preserve">                                                                                                                                                   (тыс.руб.)</t>
  </si>
  <si>
    <t>Прочие субсидии бюджетам муниципальных районов (Субсидия на обеспечение сбалансированности  местных бюджетов  бюджетам муниципальных образований)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</si>
  <si>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</si>
  <si>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182 101 02010 01 1000 110</t>
  </si>
  <si>
    <t>182 101 02020 01 1000 110</t>
  </si>
  <si>
    <t>182 101 02030 01 1000 110</t>
  </si>
  <si>
    <t>182 101 02040 01 1000 110</t>
  </si>
  <si>
    <t>182 105 03010 01 1000 110</t>
  </si>
  <si>
    <t>182 105 04020 02 1000 110</t>
  </si>
  <si>
    <t>182 108 03010 01 1000 110</t>
  </si>
  <si>
    <t>902 111 05013 05 0000 120</t>
  </si>
  <si>
    <t>902 111 05013 13 0000 120</t>
  </si>
  <si>
    <t>902 111 05035 05 0000 120</t>
  </si>
  <si>
    <t>048 112 01010 01 0000 120</t>
  </si>
  <si>
    <t>902 113 02065 05 0000 130</t>
  </si>
  <si>
    <t>913 113 02995 05 0000 130</t>
  </si>
  <si>
    <t>902 113 01995 05 0000 130</t>
  </si>
  <si>
    <t>902 114 06013 05 0000 430</t>
  </si>
  <si>
    <t>902 114 06013 13 0000 430</t>
  </si>
  <si>
    <t>182 105 01011 01 1000 110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</si>
  <si>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</si>
  <si>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налообложения доходы</t>
  </si>
  <si>
    <t>182 105 01021 01 1000 110</t>
  </si>
  <si>
    <t>Налог, взимаемый с налогоплательщиков, выбравших в качестве объекта налообложения доходы, уменьшенные на величину расходов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</si>
  <si>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</si>
  <si>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</si>
  <si>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</si>
  <si>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Налогового кодекса Российской Федерации</t>
    </r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</si>
  <si>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</si>
  <si>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</si>
  <si>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</si>
  <si>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</si>
  <si>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000 114 00000 00 0000 000</t>
  </si>
  <si>
    <t>000 101 00000  00 0000 000</t>
  </si>
  <si>
    <t>000 101 02000 01 0000 110</t>
  </si>
  <si>
    <t xml:space="preserve">000 105  00000 00 0000 000  </t>
  </si>
  <si>
    <t>000 105 01000 01 1000 110</t>
  </si>
  <si>
    <t>000 105 03000 01 0000 110</t>
  </si>
  <si>
    <t>000 105 04000 02 0000 110</t>
  </si>
  <si>
    <t>000 108 00000  00 0000 000</t>
  </si>
  <si>
    <t>000 112 00000 00 0000 000</t>
  </si>
  <si>
    <t>048 112 01040 01 0000 120</t>
  </si>
  <si>
    <t>Плата за выбросы загрязняющих веществ в атмосферный воздух стационарными объектами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</si>
  <si>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</si>
  <si>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</si>
  <si>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000 202 40014 05 0000 150</t>
  </si>
  <si>
    <t>927 202 40014 05 0000 150</t>
  </si>
  <si>
    <t>931 202 40014 05 0000 150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</si>
  <si>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</si>
  <si>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</si>
  <si>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                                                                 района на 2023 год и   на плановый    период</t>
  </si>
  <si>
    <t xml:space="preserve">                          2024 и 2025 годов."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</si>
  <si>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</si>
  <si>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</si>
  <si>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</si>
  <si>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902 116 01053 01 0000 140</t>
  </si>
  <si>
    <t>902 116 01063 01 0000 140</t>
  </si>
  <si>
    <t>803 116 01063 01 0000 140</t>
  </si>
  <si>
    <t>803 116 01073 01 0000 140</t>
  </si>
  <si>
    <t>802 116 01083 01 0000 140</t>
  </si>
  <si>
    <t>803 116 01083 01 0000 140</t>
  </si>
  <si>
    <t>803 116 01133 01 0000 140</t>
  </si>
  <si>
    <t>803 116 01143 01 0000 140</t>
  </si>
  <si>
    <t>803 116 01153 01 0000 140</t>
  </si>
  <si>
    <t>803 116 01173 01 0000 140</t>
  </si>
  <si>
    <t>803 116 01193 01 0000 140</t>
  </si>
  <si>
    <t>902 116 01203 01 0000 140</t>
  </si>
  <si>
    <t>902 116 07010 05 0000 140</t>
  </si>
  <si>
    <t>913 116 07010 05 0000 140</t>
  </si>
  <si>
    <t>188 116 10123 01 0000 140</t>
  </si>
  <si>
    <t>182 116 10129 01 0000 140</t>
  </si>
  <si>
    <t>081 116 11050 01 0000 140</t>
  </si>
  <si>
    <t>814 116 11050 01 0000 140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</si>
  <si>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</si>
  <si>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</si>
  <si>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</si>
  <si>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</si>
  <si>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</si>
  <si>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</si>
  <si>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803 116 01203 01 0000 140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</si>
  <si>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</si>
  <si>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</si>
  <si>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Прогноз поступления по налогам, сборам, платежам и поступлений из других бюджетов бюджетной  системы Российской Федерации в  районный бюджет Ленинского муниципального района на 2024-2025 гг</t>
  </si>
  <si>
    <t xml:space="preserve">                                                                                                                                                  Приложение № 2</t>
  </si>
  <si>
    <t>902 111 09045 05 0000 120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</si>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</sst>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p.&quot;;\-#,##0\ &quot;p.&quot;"/>
    <numFmt numFmtId="173" formatCode="#,##0\ &quot;p.&quot;;[Red]\-#,##0\ &quot;p.&quot;"/>
    <numFmt numFmtId="174" formatCode="#,##0.00\ &quot;p.&quot;;\-#,##0.00\ &quot;p.&quot;"/>
    <numFmt numFmtId="175" formatCode="#,##0.00\ &quot;p.&quot;;[Red]\-#,##0.00\ &quot;p.&quot;"/>
    <numFmt numFmtId="176" formatCode="_-* #,##0\ &quot;p.&quot;_-;\-* #,##0\ &quot;p.&quot;_-;_-* &quot;-&quot;\ &quot;p.&quot;_-;_-@_-"/>
    <numFmt numFmtId="177" formatCode="_-* #,##0\ _p_._-;\-* #,##0\ _p_._-;_-* &quot;-&quot;\ _p_._-;_-@_-"/>
    <numFmt numFmtId="178" formatCode="_-* #,##0.00\ &quot;p.&quot;_-;\-* #,##0.00\ &quot;p.&quot;_-;_-* &quot;-&quot;??\ &quot;p.&quot;_-;_-@_-"/>
    <numFmt numFmtId="179" formatCode="_-* #,##0.00\ _p_._-;\-* #,##0.00\ _p_._-;_-* &quot;-&quot;??\ _p_._-;_-@_-"/>
    <numFmt numFmtId="180" formatCode="00000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0_р_._-;\-* #,##0.0000_р_._-;_-* &quot;-&quot;??_р_._-;_-@_-"/>
    <numFmt numFmtId="189" formatCode="0.000"/>
    <numFmt numFmtId="190" formatCode="0.0"/>
    <numFmt numFmtId="191" formatCode="?"/>
    <numFmt numFmtId="192" formatCode="#,##0.00_ ;\-#,##0.00\ "/>
    <numFmt numFmtId="193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1" fontId="4" fillId="0" borderId="10" xfId="61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1" fontId="3" fillId="0" borderId="10" xfId="61" applyNumberFormat="1" applyFont="1" applyBorder="1" applyAlignment="1">
      <alignment horizontal="right" vertical="center" wrapText="1"/>
    </xf>
    <xf numFmtId="183" fontId="3" fillId="0" borderId="10" xfId="61" applyNumberFormat="1" applyFont="1" applyBorder="1" applyAlignment="1">
      <alignment horizontal="right" vertical="center" wrapText="1"/>
    </xf>
    <xf numFmtId="183" fontId="4" fillId="0" borderId="10" xfId="61" applyNumberFormat="1" applyFont="1" applyBorder="1" applyAlignment="1">
      <alignment horizontal="right" vertical="center" wrapText="1"/>
    </xf>
    <xf numFmtId="171" fontId="3" fillId="0" borderId="0" xfId="61" applyFont="1" applyBorder="1" applyAlignment="1">
      <alignment horizontal="right" vertical="center" wrapText="1"/>
    </xf>
    <xf numFmtId="4" fontId="3" fillId="0" borderId="10" xfId="61" applyNumberFormat="1" applyFont="1" applyBorder="1" applyAlignment="1">
      <alignment horizontal="right" vertical="center" wrapText="1"/>
    </xf>
    <xf numFmtId="4" fontId="4" fillId="0" borderId="10" xfId="61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justify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vertical="center" wrapText="1"/>
    </xf>
    <xf numFmtId="171" fontId="44" fillId="0" borderId="10" xfId="61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171" fontId="45" fillId="0" borderId="10" xfId="61" applyNumberFormat="1" applyFont="1" applyBorder="1" applyAlignment="1">
      <alignment horizontal="right" vertical="center" wrapText="1"/>
    </xf>
    <xf numFmtId="183" fontId="45" fillId="0" borderId="10" xfId="61" applyNumberFormat="1" applyFont="1" applyBorder="1" applyAlignment="1">
      <alignment horizontal="right" vertical="center" wrapText="1"/>
    </xf>
    <xf numFmtId="4" fontId="44" fillId="0" borderId="10" xfId="61" applyNumberFormat="1" applyFont="1" applyBorder="1" applyAlignment="1">
      <alignment horizontal="right" vertical="center" wrapText="1"/>
    </xf>
    <xf numFmtId="4" fontId="45" fillId="0" borderId="10" xfId="61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171" fontId="4" fillId="0" borderId="0" xfId="6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top" wrapText="1"/>
    </xf>
    <xf numFmtId="171" fontId="3" fillId="0" borderId="0" xfId="61" applyFont="1" applyAlignment="1">
      <alignment horizontal="right" vertical="center" wrapText="1"/>
    </xf>
    <xf numFmtId="171" fontId="3" fillId="0" borderId="0" xfId="6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171" fontId="3" fillId="0" borderId="11" xfId="61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0" fontId="4" fillId="0" borderId="10" xfId="61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SheetLayoutView="100" zoomScalePageLayoutView="0" workbookViewId="0" topLeftCell="A1">
      <selection activeCell="D57" sqref="D57"/>
    </sheetView>
  </sheetViews>
  <sheetFormatPr defaultColWidth="9.00390625" defaultRowHeight="12.75"/>
  <cols>
    <col min="1" max="1" width="28.50390625" style="49" customWidth="1"/>
    <col min="2" max="2" width="66.375" style="1" customWidth="1"/>
    <col min="3" max="3" width="15.875" style="47" customWidth="1"/>
    <col min="4" max="4" width="15.875" style="42" customWidth="1"/>
    <col min="5" max="16384" width="8.875" style="42" customWidth="1"/>
  </cols>
  <sheetData>
    <row r="1" spans="1:4" ht="15" customHeight="1">
      <c r="A1" s="56" t="s">
        <v>190</v>
      </c>
      <c r="B1" s="56"/>
      <c r="C1" s="56"/>
      <c r="D1" s="41"/>
    </row>
    <row r="2" spans="1:4" ht="15" customHeight="1">
      <c r="A2" s="56" t="s">
        <v>85</v>
      </c>
      <c r="B2" s="56"/>
      <c r="C2" s="56"/>
      <c r="D2" s="56"/>
    </row>
    <row r="3" spans="1:4" ht="15" customHeight="1">
      <c r="A3" s="56" t="s">
        <v>106</v>
      </c>
      <c r="B3" s="56"/>
      <c r="C3" s="56"/>
      <c r="D3" s="56"/>
    </row>
    <row r="4" spans="1:4" ht="15" customHeight="1">
      <c r="A4" s="59" t="s">
        <v>157</v>
      </c>
      <c r="B4" s="59"/>
      <c r="C4" s="59"/>
      <c r="D4" s="59"/>
    </row>
    <row r="5" spans="1:4" ht="15" customHeight="1">
      <c r="A5" s="60" t="s">
        <v>158</v>
      </c>
      <c r="B5" s="60"/>
      <c r="C5" s="60"/>
      <c r="D5" s="60"/>
    </row>
    <row r="6" spans="1:4" ht="13.5" customHeight="1">
      <c r="A6" s="58"/>
      <c r="B6" s="58"/>
      <c r="C6" s="58"/>
      <c r="D6" s="41"/>
    </row>
    <row r="7" spans="1:4" ht="15" customHeight="1" hidden="1">
      <c r="A7" s="58"/>
      <c r="B7" s="58"/>
      <c r="C7" s="58"/>
      <c r="D7" s="41"/>
    </row>
    <row r="8" spans="1:4" ht="14.25" customHeight="1" hidden="1">
      <c r="A8" s="58"/>
      <c r="B8" s="58"/>
      <c r="C8" s="58"/>
      <c r="D8" s="41"/>
    </row>
    <row r="9" spans="1:4" ht="2.25" customHeight="1" hidden="1">
      <c r="A9" s="57"/>
      <c r="B9" s="57"/>
      <c r="C9" s="57"/>
      <c r="D9" s="41"/>
    </row>
    <row r="10" spans="1:4" ht="28.5" customHeight="1">
      <c r="A10" s="54" t="s">
        <v>189</v>
      </c>
      <c r="B10" s="54"/>
      <c r="C10" s="54"/>
      <c r="D10" s="1"/>
    </row>
    <row r="11" spans="1:4" ht="0.75" customHeight="1">
      <c r="A11" s="43"/>
      <c r="C11" s="40"/>
      <c r="D11" s="1"/>
    </row>
    <row r="12" spans="1:4" ht="24" customHeight="1">
      <c r="A12" s="55" t="s">
        <v>107</v>
      </c>
      <c r="B12" s="55"/>
      <c r="C12" s="55"/>
      <c r="D12" s="1"/>
    </row>
    <row r="13" spans="1:4" ht="30" customHeight="1">
      <c r="A13" s="6" t="s">
        <v>10</v>
      </c>
      <c r="B13" s="6" t="s">
        <v>11</v>
      </c>
      <c r="C13" s="61">
        <v>2024</v>
      </c>
      <c r="D13" s="62">
        <v>2025</v>
      </c>
    </row>
    <row r="14" spans="1:4" ht="12.75">
      <c r="A14" s="37" t="s">
        <v>3</v>
      </c>
      <c r="B14" s="10" t="s">
        <v>0</v>
      </c>
      <c r="C14" s="8">
        <f>C15+C21+C31+C34+C42+C49+C53+C57</f>
        <v>178141.93</v>
      </c>
      <c r="D14" s="8">
        <f>D15+D21+D31+D34+D42+D49+D53+D57</f>
        <v>188680.92</v>
      </c>
    </row>
    <row r="15" spans="1:4" ht="15.75" customHeight="1">
      <c r="A15" s="37" t="s">
        <v>140</v>
      </c>
      <c r="B15" s="10" t="s">
        <v>15</v>
      </c>
      <c r="C15" s="8">
        <f>C16</f>
        <v>144554</v>
      </c>
      <c r="D15" s="8">
        <f>D16</f>
        <v>154500</v>
      </c>
    </row>
    <row r="16" spans="1:4" ht="18" customHeight="1">
      <c r="A16" s="37" t="s">
        <v>141</v>
      </c>
      <c r="B16" s="10" t="s">
        <v>2</v>
      </c>
      <c r="C16" s="8">
        <f>C17+C18+C19+C20</f>
        <v>144554</v>
      </c>
      <c r="D16" s="8">
        <f>D17+D18+D19+D20</f>
        <v>154500</v>
      </c>
    </row>
    <row r="17" spans="1:4" ht="54.75">
      <c r="A17" s="4" t="s">
        <v>110</v>
      </c>
      <c r="B17" s="25" t="s">
        <v>133</v>
      </c>
      <c r="C17" s="14">
        <v>139766</v>
      </c>
      <c r="D17" s="14">
        <v>149500</v>
      </c>
    </row>
    <row r="18" spans="1:4" ht="78.75">
      <c r="A18" s="4" t="s">
        <v>111</v>
      </c>
      <c r="B18" s="25" t="s">
        <v>131</v>
      </c>
      <c r="C18" s="14">
        <v>624</v>
      </c>
      <c r="D18" s="14">
        <v>649</v>
      </c>
    </row>
    <row r="19" spans="1:4" ht="39">
      <c r="A19" s="4" t="s">
        <v>112</v>
      </c>
      <c r="B19" s="25" t="s">
        <v>132</v>
      </c>
      <c r="C19" s="14">
        <v>2164</v>
      </c>
      <c r="D19" s="14">
        <v>2251</v>
      </c>
    </row>
    <row r="20" spans="1:4" ht="82.5" customHeight="1">
      <c r="A20" s="4" t="s">
        <v>113</v>
      </c>
      <c r="B20" s="25" t="s">
        <v>134</v>
      </c>
      <c r="C20" s="14">
        <v>2000</v>
      </c>
      <c r="D20" s="14">
        <v>2100</v>
      </c>
    </row>
    <row r="21" spans="1:4" ht="17.25" customHeight="1">
      <c r="A21" s="37" t="s">
        <v>142</v>
      </c>
      <c r="B21" s="12" t="s">
        <v>16</v>
      </c>
      <c r="C21" s="8">
        <f>C22+C26+C29</f>
        <v>5155</v>
      </c>
      <c r="D21" s="8">
        <f>D22+D26+D29</f>
        <v>5381</v>
      </c>
    </row>
    <row r="22" spans="1:4" ht="26.25">
      <c r="A22" s="37" t="s">
        <v>143</v>
      </c>
      <c r="B22" s="12" t="s">
        <v>127</v>
      </c>
      <c r="C22" s="8">
        <f>C23+C24</f>
        <v>1619</v>
      </c>
      <c r="D22" s="8">
        <f>D23+D24</f>
        <v>1684</v>
      </c>
    </row>
    <row r="23" spans="1:4" ht="26.25">
      <c r="A23" s="4" t="s">
        <v>126</v>
      </c>
      <c r="B23" s="23" t="s">
        <v>128</v>
      </c>
      <c r="C23" s="14">
        <v>1052</v>
      </c>
      <c r="D23" s="14">
        <v>1094</v>
      </c>
    </row>
    <row r="24" spans="1:4" ht="26.25">
      <c r="A24" s="4" t="s">
        <v>129</v>
      </c>
      <c r="B24" s="23" t="s">
        <v>130</v>
      </c>
      <c r="C24" s="14">
        <v>567</v>
      </c>
      <c r="D24" s="14">
        <v>590</v>
      </c>
    </row>
    <row r="25" spans="1:4" ht="43.5" customHeight="1" hidden="1">
      <c r="A25" s="4" t="s">
        <v>34</v>
      </c>
      <c r="B25" s="13" t="s">
        <v>35</v>
      </c>
      <c r="C25" s="15"/>
      <c r="D25" s="15"/>
    </row>
    <row r="26" spans="1:4" ht="17.25" customHeight="1">
      <c r="A26" s="37" t="s">
        <v>144</v>
      </c>
      <c r="B26" s="7" t="s">
        <v>1</v>
      </c>
      <c r="C26" s="8">
        <f>C27</f>
        <v>1961</v>
      </c>
      <c r="D26" s="8">
        <f>D27</f>
        <v>2059</v>
      </c>
    </row>
    <row r="27" spans="1:4" ht="16.5" customHeight="1">
      <c r="A27" s="4" t="s">
        <v>114</v>
      </c>
      <c r="B27" s="11" t="s">
        <v>1</v>
      </c>
      <c r="C27" s="14">
        <v>1961</v>
      </c>
      <c r="D27" s="14">
        <v>2059</v>
      </c>
    </row>
    <row r="28" spans="1:4" ht="13.5" customHeight="1" hidden="1">
      <c r="A28" s="4" t="s">
        <v>36</v>
      </c>
      <c r="B28" s="11" t="s">
        <v>37</v>
      </c>
      <c r="C28" s="16"/>
      <c r="D28" s="16"/>
    </row>
    <row r="29" spans="1:4" ht="30.75" customHeight="1">
      <c r="A29" s="37" t="s">
        <v>145</v>
      </c>
      <c r="B29" s="10" t="s">
        <v>92</v>
      </c>
      <c r="C29" s="8">
        <f>C30</f>
        <v>1575</v>
      </c>
      <c r="D29" s="8">
        <f>D30</f>
        <v>1638</v>
      </c>
    </row>
    <row r="30" spans="1:4" ht="26.25">
      <c r="A30" s="4" t="s">
        <v>115</v>
      </c>
      <c r="B30" s="11" t="s">
        <v>93</v>
      </c>
      <c r="C30" s="14">
        <v>1575</v>
      </c>
      <c r="D30" s="14">
        <v>1638</v>
      </c>
    </row>
    <row r="31" spans="1:4" ht="15.75" customHeight="1">
      <c r="A31" s="37" t="s">
        <v>146</v>
      </c>
      <c r="B31" s="10" t="s">
        <v>14</v>
      </c>
      <c r="C31" s="8">
        <f>C32</f>
        <v>4341</v>
      </c>
      <c r="D31" s="8">
        <f>D32</f>
        <v>4515</v>
      </c>
    </row>
    <row r="32" spans="1:4" ht="42" customHeight="1">
      <c r="A32" s="4" t="s">
        <v>116</v>
      </c>
      <c r="B32" s="24" t="s">
        <v>135</v>
      </c>
      <c r="C32" s="14">
        <v>4341</v>
      </c>
      <c r="D32" s="14">
        <v>4515</v>
      </c>
    </row>
    <row r="33" spans="1:4" ht="37.5" customHeight="1" hidden="1">
      <c r="A33" s="38" t="s">
        <v>81</v>
      </c>
      <c r="B33" s="10" t="s">
        <v>82</v>
      </c>
      <c r="C33" s="16"/>
      <c r="D33" s="16"/>
    </row>
    <row r="34" spans="1:4" ht="26.25">
      <c r="A34" s="37" t="s">
        <v>5</v>
      </c>
      <c r="B34" s="10" t="s">
        <v>55</v>
      </c>
      <c r="C34" s="8">
        <f>C35+C36+C37</f>
        <v>4902.929999999999</v>
      </c>
      <c r="D34" s="8">
        <f>D35+D36+D37+D41</f>
        <v>5030.92</v>
      </c>
    </row>
    <row r="35" spans="1:4" ht="79.5" customHeight="1">
      <c r="A35" s="4" t="s">
        <v>117</v>
      </c>
      <c r="B35" s="36" t="s">
        <v>136</v>
      </c>
      <c r="C35" s="14">
        <v>2956.3</v>
      </c>
      <c r="D35" s="14">
        <v>2985.86</v>
      </c>
    </row>
    <row r="36" spans="1:4" ht="66.75" customHeight="1">
      <c r="A36" s="4" t="s">
        <v>118</v>
      </c>
      <c r="B36" s="36" t="s">
        <v>137</v>
      </c>
      <c r="C36" s="14">
        <v>1360.77</v>
      </c>
      <c r="D36" s="14">
        <v>1374.38</v>
      </c>
    </row>
    <row r="37" spans="1:4" ht="52.5">
      <c r="A37" s="4" t="s">
        <v>119</v>
      </c>
      <c r="B37" s="36" t="s">
        <v>138</v>
      </c>
      <c r="C37" s="14">
        <v>585.86</v>
      </c>
      <c r="D37" s="14">
        <v>628.68</v>
      </c>
    </row>
    <row r="38" spans="1:4" ht="34.5" customHeight="1" hidden="1">
      <c r="A38" s="39" t="s">
        <v>7</v>
      </c>
      <c r="B38" s="26" t="s">
        <v>8</v>
      </c>
      <c r="C38" s="27"/>
      <c r="D38" s="27"/>
    </row>
    <row r="39" spans="1:4" ht="57" customHeight="1" hidden="1">
      <c r="A39" s="39" t="s">
        <v>17</v>
      </c>
      <c r="B39" s="26" t="s">
        <v>18</v>
      </c>
      <c r="C39" s="27"/>
      <c r="D39" s="27"/>
    </row>
    <row r="40" spans="1:4" ht="56.25" customHeight="1" hidden="1">
      <c r="A40" s="35" t="s">
        <v>27</v>
      </c>
      <c r="B40" s="28" t="s">
        <v>9</v>
      </c>
      <c r="C40" s="29"/>
      <c r="D40" s="29"/>
    </row>
    <row r="41" spans="1:4" ht="56.25" customHeight="1">
      <c r="A41" s="4" t="s">
        <v>191</v>
      </c>
      <c r="B41" s="11" t="s">
        <v>192</v>
      </c>
      <c r="C41" s="14">
        <v>0</v>
      </c>
      <c r="D41" s="14">
        <v>42</v>
      </c>
    </row>
    <row r="42" spans="1:4" ht="19.5" customHeight="1">
      <c r="A42" s="37" t="s">
        <v>147</v>
      </c>
      <c r="B42" s="10" t="s">
        <v>19</v>
      </c>
      <c r="C42" s="8">
        <f>C43+C44</f>
        <v>156</v>
      </c>
      <c r="D42" s="8">
        <f>D43+D44</f>
        <v>164</v>
      </c>
    </row>
    <row r="43" spans="1:4" ht="14.25" customHeight="1">
      <c r="A43" s="4" t="s">
        <v>148</v>
      </c>
      <c r="B43" s="11" t="s">
        <v>41</v>
      </c>
      <c r="C43" s="14">
        <v>78</v>
      </c>
      <c r="D43" s="14">
        <v>82</v>
      </c>
    </row>
    <row r="44" spans="1:4" ht="27" customHeight="1">
      <c r="A44" s="4" t="s">
        <v>120</v>
      </c>
      <c r="B44" s="50" t="s">
        <v>149</v>
      </c>
      <c r="C44" s="14">
        <v>78</v>
      </c>
      <c r="D44" s="14">
        <v>82</v>
      </c>
    </row>
    <row r="45" spans="1:4" ht="33" customHeight="1" hidden="1">
      <c r="A45" s="35" t="s">
        <v>38</v>
      </c>
      <c r="B45" s="28" t="s">
        <v>39</v>
      </c>
      <c r="C45" s="29"/>
      <c r="D45" s="29"/>
    </row>
    <row r="46" spans="1:4" ht="15" customHeight="1" hidden="1">
      <c r="A46" s="35" t="s">
        <v>46</v>
      </c>
      <c r="B46" s="28" t="s">
        <v>47</v>
      </c>
      <c r="C46" s="29"/>
      <c r="D46" s="29"/>
    </row>
    <row r="47" spans="1:4" ht="15.75" customHeight="1" hidden="1">
      <c r="A47" s="35" t="s">
        <v>40</v>
      </c>
      <c r="B47" s="28" t="s">
        <v>41</v>
      </c>
      <c r="C47" s="29"/>
      <c r="D47" s="29"/>
    </row>
    <row r="48" spans="1:4" ht="30.75" customHeight="1" hidden="1">
      <c r="A48" s="35" t="s">
        <v>50</v>
      </c>
      <c r="B48" s="28" t="s">
        <v>51</v>
      </c>
      <c r="C48" s="30"/>
      <c r="D48" s="30"/>
    </row>
    <row r="49" spans="1:4" ht="29.25" customHeight="1">
      <c r="A49" s="37" t="s">
        <v>42</v>
      </c>
      <c r="B49" s="10" t="s">
        <v>52</v>
      </c>
      <c r="C49" s="8">
        <f>C50+C51+C52</f>
        <v>17390</v>
      </c>
      <c r="D49" s="8">
        <f>D50+D51+D52</f>
        <v>17396</v>
      </c>
    </row>
    <row r="50" spans="1:4" ht="38.25" customHeight="1">
      <c r="A50" s="4" t="s">
        <v>123</v>
      </c>
      <c r="B50" s="11" t="s">
        <v>43</v>
      </c>
      <c r="C50" s="14">
        <v>189</v>
      </c>
      <c r="D50" s="14">
        <v>195</v>
      </c>
    </row>
    <row r="51" spans="1:4" ht="25.5" customHeight="1">
      <c r="A51" s="4" t="s">
        <v>121</v>
      </c>
      <c r="B51" s="11" t="s">
        <v>44</v>
      </c>
      <c r="C51" s="14">
        <v>61</v>
      </c>
      <c r="D51" s="14">
        <v>61</v>
      </c>
    </row>
    <row r="52" spans="1:4" ht="26.25">
      <c r="A52" s="4" t="s">
        <v>122</v>
      </c>
      <c r="B52" s="11" t="s">
        <v>45</v>
      </c>
      <c r="C52" s="14">
        <v>17140</v>
      </c>
      <c r="D52" s="14">
        <v>17140</v>
      </c>
    </row>
    <row r="53" spans="1:4" ht="33" customHeight="1">
      <c r="A53" s="37" t="s">
        <v>139</v>
      </c>
      <c r="B53" s="10" t="s">
        <v>25</v>
      </c>
      <c r="C53" s="8">
        <f>C55+C56</f>
        <v>375</v>
      </c>
      <c r="D53" s="8">
        <f>D55+D56</f>
        <v>375</v>
      </c>
    </row>
    <row r="54" spans="1:4" ht="3.75" customHeight="1" hidden="1">
      <c r="A54" s="4" t="s">
        <v>83</v>
      </c>
      <c r="B54" s="11" t="s">
        <v>84</v>
      </c>
      <c r="C54" s="8"/>
      <c r="D54" s="8"/>
    </row>
    <row r="55" spans="1:4" ht="52.5">
      <c r="A55" s="4" t="s">
        <v>124</v>
      </c>
      <c r="B55" s="9" t="s">
        <v>109</v>
      </c>
      <c r="C55" s="14">
        <v>150</v>
      </c>
      <c r="D55" s="14">
        <v>150</v>
      </c>
    </row>
    <row r="56" spans="1:4" ht="39.75" customHeight="1">
      <c r="A56" s="4" t="s">
        <v>125</v>
      </c>
      <c r="B56" s="11" t="s">
        <v>56</v>
      </c>
      <c r="C56" s="14">
        <v>225</v>
      </c>
      <c r="D56" s="14">
        <v>225</v>
      </c>
    </row>
    <row r="57" spans="1:4" ht="17.25" customHeight="1">
      <c r="A57" s="37" t="s">
        <v>4</v>
      </c>
      <c r="B57" s="10" t="s">
        <v>20</v>
      </c>
      <c r="C57" s="8">
        <f>C58+C59+C60+C61+C62+C63+C64+C65+C66+C67+C68+C69+C70+C71+C72+C73+C74+C75+C76</f>
        <v>1268</v>
      </c>
      <c r="D57" s="8">
        <f>D58+D59+D60+D61+D62+D63+D64+D65+D66+D67+D68+D69+D70+D71+D72+D73+D74+D75+D76</f>
        <v>1319</v>
      </c>
    </row>
    <row r="58" spans="1:4" ht="66">
      <c r="A58" s="51" t="s">
        <v>162</v>
      </c>
      <c r="B58" s="52" t="s">
        <v>159</v>
      </c>
      <c r="C58" s="63">
        <v>68</v>
      </c>
      <c r="D58" s="63">
        <v>119</v>
      </c>
    </row>
    <row r="59" spans="1:4" ht="78.75">
      <c r="A59" s="51" t="s">
        <v>163</v>
      </c>
      <c r="B59" s="52" t="s">
        <v>150</v>
      </c>
      <c r="C59" s="63">
        <v>15</v>
      </c>
      <c r="D59" s="63">
        <v>15</v>
      </c>
    </row>
    <row r="60" spans="1:4" ht="78.75">
      <c r="A60" s="51" t="s">
        <v>164</v>
      </c>
      <c r="B60" s="52" t="s">
        <v>150</v>
      </c>
      <c r="C60" s="63">
        <v>40</v>
      </c>
      <c r="D60" s="63">
        <v>40</v>
      </c>
    </row>
    <row r="61" spans="1:4" ht="66">
      <c r="A61" s="51" t="s">
        <v>165</v>
      </c>
      <c r="B61" s="52" t="s">
        <v>151</v>
      </c>
      <c r="C61" s="63">
        <v>20</v>
      </c>
      <c r="D61" s="63">
        <v>20</v>
      </c>
    </row>
    <row r="62" spans="1:4" ht="66">
      <c r="A62" s="51" t="s">
        <v>166</v>
      </c>
      <c r="B62" s="52" t="s">
        <v>180</v>
      </c>
      <c r="C62" s="63">
        <v>10</v>
      </c>
      <c r="D62" s="63">
        <v>10</v>
      </c>
    </row>
    <row r="63" spans="1:4" ht="66">
      <c r="A63" s="51" t="s">
        <v>167</v>
      </c>
      <c r="B63" s="52" t="s">
        <v>180</v>
      </c>
      <c r="C63" s="63">
        <v>50</v>
      </c>
      <c r="D63" s="63">
        <v>50</v>
      </c>
    </row>
    <row r="64" spans="1:4" ht="66">
      <c r="A64" s="51" t="s">
        <v>168</v>
      </c>
      <c r="B64" s="52" t="s">
        <v>181</v>
      </c>
      <c r="C64" s="63">
        <v>15</v>
      </c>
      <c r="D64" s="63">
        <v>15</v>
      </c>
    </row>
    <row r="65" spans="1:4" ht="78.75">
      <c r="A65" s="51" t="s">
        <v>169</v>
      </c>
      <c r="B65" s="52" t="s">
        <v>182</v>
      </c>
      <c r="C65" s="63">
        <v>110</v>
      </c>
      <c r="D65" s="63">
        <v>110</v>
      </c>
    </row>
    <row r="66" spans="1:4" ht="92.25">
      <c r="A66" s="51" t="s">
        <v>170</v>
      </c>
      <c r="B66" s="52" t="s">
        <v>183</v>
      </c>
      <c r="C66" s="63">
        <v>85</v>
      </c>
      <c r="D66" s="63">
        <v>85</v>
      </c>
    </row>
    <row r="67" spans="1:4" ht="66">
      <c r="A67" s="51" t="s">
        <v>171</v>
      </c>
      <c r="B67" s="52" t="s">
        <v>184</v>
      </c>
      <c r="C67" s="63">
        <v>10</v>
      </c>
      <c r="D67" s="63">
        <v>10</v>
      </c>
    </row>
    <row r="68" spans="1:4" ht="66">
      <c r="A68" s="51" t="s">
        <v>172</v>
      </c>
      <c r="B68" s="52" t="s">
        <v>185</v>
      </c>
      <c r="C68" s="63">
        <v>155</v>
      </c>
      <c r="D68" s="63">
        <v>155</v>
      </c>
    </row>
    <row r="69" spans="1:4" ht="66">
      <c r="A69" s="51" t="s">
        <v>186</v>
      </c>
      <c r="B69" s="52" t="s">
        <v>156</v>
      </c>
      <c r="C69" s="63">
        <v>235</v>
      </c>
      <c r="D69" s="63">
        <v>235</v>
      </c>
    </row>
    <row r="70" spans="1:4" ht="66">
      <c r="A70" s="51" t="s">
        <v>173</v>
      </c>
      <c r="B70" s="52" t="s">
        <v>156</v>
      </c>
      <c r="C70" s="63">
        <v>10</v>
      </c>
      <c r="D70" s="63">
        <v>10</v>
      </c>
    </row>
    <row r="71" spans="1:4" ht="66">
      <c r="A71" s="51" t="s">
        <v>174</v>
      </c>
      <c r="B71" s="53" t="s">
        <v>187</v>
      </c>
      <c r="C71" s="63">
        <v>270</v>
      </c>
      <c r="D71" s="63">
        <v>270</v>
      </c>
    </row>
    <row r="72" spans="1:4" ht="66">
      <c r="A72" s="51" t="s">
        <v>175</v>
      </c>
      <c r="B72" s="53" t="s">
        <v>187</v>
      </c>
      <c r="C72" s="63">
        <v>5</v>
      </c>
      <c r="D72" s="63">
        <v>5</v>
      </c>
    </row>
    <row r="73" spans="1:4" ht="52.5">
      <c r="A73" s="51" t="s">
        <v>176</v>
      </c>
      <c r="B73" s="52" t="s">
        <v>188</v>
      </c>
      <c r="C73" s="63">
        <v>5</v>
      </c>
      <c r="D73" s="63">
        <v>5</v>
      </c>
    </row>
    <row r="74" spans="1:4" ht="66">
      <c r="A74" s="51" t="s">
        <v>177</v>
      </c>
      <c r="B74" s="53" t="s">
        <v>160</v>
      </c>
      <c r="C74" s="63">
        <v>5</v>
      </c>
      <c r="D74" s="63">
        <v>5</v>
      </c>
    </row>
    <row r="75" spans="1:4" ht="78.75">
      <c r="A75" s="51" t="s">
        <v>178</v>
      </c>
      <c r="B75" s="52" t="s">
        <v>161</v>
      </c>
      <c r="C75" s="63">
        <v>150</v>
      </c>
      <c r="D75" s="63">
        <v>150</v>
      </c>
    </row>
    <row r="76" spans="1:4" ht="78.75">
      <c r="A76" s="51" t="s">
        <v>179</v>
      </c>
      <c r="B76" s="52" t="s">
        <v>161</v>
      </c>
      <c r="C76" s="63">
        <v>10</v>
      </c>
      <c r="D76" s="63">
        <v>10</v>
      </c>
    </row>
    <row r="77" spans="1:4" ht="17.25" customHeight="1">
      <c r="A77" s="37" t="s">
        <v>21</v>
      </c>
      <c r="B77" s="10" t="s">
        <v>12</v>
      </c>
      <c r="C77" s="19">
        <f>C78</f>
        <v>637.0550000000001</v>
      </c>
      <c r="D77" s="19">
        <f>D78</f>
        <v>637.0550000000001</v>
      </c>
    </row>
    <row r="78" spans="1:4" ht="30" customHeight="1">
      <c r="A78" s="37" t="s">
        <v>22</v>
      </c>
      <c r="B78" s="10" t="s">
        <v>13</v>
      </c>
      <c r="C78" s="19">
        <f>C109</f>
        <v>637.0550000000001</v>
      </c>
      <c r="D78" s="19">
        <f>D109</f>
        <v>637.0550000000001</v>
      </c>
    </row>
    <row r="79" spans="1:4" ht="28.5" customHeight="1" hidden="1">
      <c r="A79" s="39" t="s">
        <v>94</v>
      </c>
      <c r="B79" s="26" t="s">
        <v>23</v>
      </c>
      <c r="C79" s="31"/>
      <c r="D79" s="31"/>
    </row>
    <row r="80" spans="1:4" ht="20.25" customHeight="1" hidden="1">
      <c r="A80" s="39" t="s">
        <v>95</v>
      </c>
      <c r="B80" s="26" t="s">
        <v>86</v>
      </c>
      <c r="C80" s="31"/>
      <c r="D80" s="31"/>
    </row>
    <row r="81" spans="1:4" ht="29.25" customHeight="1" hidden="1">
      <c r="A81" s="35" t="s">
        <v>96</v>
      </c>
      <c r="B81" s="28" t="s">
        <v>87</v>
      </c>
      <c r="C81" s="31"/>
      <c r="D81" s="31"/>
    </row>
    <row r="82" spans="1:4" ht="34.5" customHeight="1" hidden="1">
      <c r="A82" s="39" t="s">
        <v>77</v>
      </c>
      <c r="B82" s="26" t="s">
        <v>79</v>
      </c>
      <c r="C82" s="31"/>
      <c r="D82" s="31"/>
    </row>
    <row r="83" spans="1:4" ht="38.25" customHeight="1" hidden="1">
      <c r="A83" s="35" t="s">
        <v>78</v>
      </c>
      <c r="B83" s="28" t="s">
        <v>80</v>
      </c>
      <c r="C83" s="32"/>
      <c r="D83" s="32"/>
    </row>
    <row r="84" spans="1:4" ht="69.75" customHeight="1" hidden="1">
      <c r="A84" s="39" t="s">
        <v>97</v>
      </c>
      <c r="B84" s="33" t="s">
        <v>53</v>
      </c>
      <c r="C84" s="31"/>
      <c r="D84" s="31"/>
    </row>
    <row r="85" spans="1:4" ht="62.25" customHeight="1" hidden="1">
      <c r="A85" s="39" t="s">
        <v>73</v>
      </c>
      <c r="B85" s="33" t="s">
        <v>74</v>
      </c>
      <c r="C85" s="31"/>
      <c r="D85" s="31"/>
    </row>
    <row r="86" spans="1:4" ht="82.5" customHeight="1" hidden="1">
      <c r="A86" s="35" t="s">
        <v>75</v>
      </c>
      <c r="B86" s="34" t="s">
        <v>76</v>
      </c>
      <c r="C86" s="31"/>
      <c r="D86" s="31"/>
    </row>
    <row r="87" spans="1:4" ht="17.25" customHeight="1" hidden="1">
      <c r="A87" s="39" t="s">
        <v>68</v>
      </c>
      <c r="B87" s="33" t="s">
        <v>69</v>
      </c>
      <c r="C87" s="32"/>
      <c r="D87" s="32"/>
    </row>
    <row r="88" spans="1:4" ht="48" customHeight="1" hidden="1">
      <c r="A88" s="35" t="s">
        <v>70</v>
      </c>
      <c r="B88" s="34" t="s">
        <v>71</v>
      </c>
      <c r="C88" s="32"/>
      <c r="D88" s="32"/>
    </row>
    <row r="89" spans="1:4" ht="69" customHeight="1" hidden="1">
      <c r="A89" s="39" t="s">
        <v>98</v>
      </c>
      <c r="B89" s="33" t="s">
        <v>57</v>
      </c>
      <c r="C89" s="31"/>
      <c r="D89" s="31"/>
    </row>
    <row r="90" spans="1:4" ht="91.5" customHeight="1" hidden="1">
      <c r="A90" s="35" t="s">
        <v>102</v>
      </c>
      <c r="B90" s="34" t="s">
        <v>58</v>
      </c>
      <c r="C90" s="32"/>
      <c r="D90" s="32"/>
    </row>
    <row r="91" spans="1:4" ht="82.5" customHeight="1" hidden="1">
      <c r="A91" s="35" t="s">
        <v>66</v>
      </c>
      <c r="B91" s="34" t="s">
        <v>65</v>
      </c>
      <c r="C91" s="32"/>
      <c r="D91" s="32"/>
    </row>
    <row r="92" spans="1:4" ht="59.25" customHeight="1" hidden="1">
      <c r="A92" s="39" t="s">
        <v>99</v>
      </c>
      <c r="B92" s="33" t="s">
        <v>54</v>
      </c>
      <c r="C92" s="31"/>
      <c r="D92" s="31"/>
    </row>
    <row r="93" spans="1:4" ht="20.25" customHeight="1" hidden="1">
      <c r="A93" s="39" t="s">
        <v>100</v>
      </c>
      <c r="B93" s="33" t="s">
        <v>29</v>
      </c>
      <c r="C93" s="31"/>
      <c r="D93" s="31"/>
    </row>
    <row r="94" spans="1:4" ht="0.75" customHeight="1" hidden="1">
      <c r="A94" s="35" t="s">
        <v>28</v>
      </c>
      <c r="B94" s="34" t="s">
        <v>60</v>
      </c>
      <c r="C94" s="32"/>
      <c r="D94" s="32"/>
    </row>
    <row r="95" spans="1:4" ht="48.75" customHeight="1" hidden="1">
      <c r="A95" s="35" t="s">
        <v>100</v>
      </c>
      <c r="B95" s="34" t="s">
        <v>108</v>
      </c>
      <c r="C95" s="32"/>
      <c r="D95" s="32"/>
    </row>
    <row r="96" spans="1:4" ht="66" customHeight="1" hidden="1">
      <c r="A96" s="35" t="s">
        <v>100</v>
      </c>
      <c r="B96" s="34" t="s">
        <v>59</v>
      </c>
      <c r="C96" s="32"/>
      <c r="D96" s="32"/>
    </row>
    <row r="97" spans="1:4" ht="105" customHeight="1" hidden="1">
      <c r="A97" s="35" t="s">
        <v>28</v>
      </c>
      <c r="B97" s="34" t="s">
        <v>72</v>
      </c>
      <c r="C97" s="32"/>
      <c r="D97" s="32"/>
    </row>
    <row r="98" spans="1:4" ht="69" customHeight="1" hidden="1">
      <c r="A98" s="35" t="s">
        <v>100</v>
      </c>
      <c r="B98" s="34" t="s">
        <v>101</v>
      </c>
      <c r="C98" s="32"/>
      <c r="D98" s="32"/>
    </row>
    <row r="99" spans="1:4" ht="0.75" customHeight="1" hidden="1">
      <c r="A99" s="39" t="s">
        <v>103</v>
      </c>
      <c r="B99" s="33" t="s">
        <v>26</v>
      </c>
      <c r="C99" s="31"/>
      <c r="D99" s="31"/>
    </row>
    <row r="100" spans="1:4" ht="47.25" customHeight="1" hidden="1">
      <c r="A100" s="39" t="s">
        <v>104</v>
      </c>
      <c r="B100" s="26" t="s">
        <v>24</v>
      </c>
      <c r="C100" s="31"/>
      <c r="D100" s="31"/>
    </row>
    <row r="101" spans="1:4" ht="95.25" customHeight="1" hidden="1">
      <c r="A101" s="35" t="s">
        <v>105</v>
      </c>
      <c r="B101" s="28" t="s">
        <v>48</v>
      </c>
      <c r="C101" s="32"/>
      <c r="D101" s="32"/>
    </row>
    <row r="102" spans="1:4" ht="70.5" customHeight="1" hidden="1">
      <c r="A102" s="35" t="s">
        <v>49</v>
      </c>
      <c r="B102" s="34" t="s">
        <v>67</v>
      </c>
      <c r="C102" s="32"/>
      <c r="D102" s="32"/>
    </row>
    <row r="103" spans="1:4" ht="66" customHeight="1" hidden="1">
      <c r="A103" s="39" t="s">
        <v>30</v>
      </c>
      <c r="B103" s="33" t="s">
        <v>31</v>
      </c>
      <c r="C103" s="31"/>
      <c r="D103" s="31"/>
    </row>
    <row r="104" spans="1:4" ht="36" customHeight="1" hidden="1">
      <c r="A104" s="35" t="s">
        <v>32</v>
      </c>
      <c r="B104" s="34" t="s">
        <v>33</v>
      </c>
      <c r="C104" s="32"/>
      <c r="D104" s="32"/>
    </row>
    <row r="105" spans="1:4" ht="71.25" customHeight="1" hidden="1">
      <c r="A105" s="39" t="s">
        <v>61</v>
      </c>
      <c r="B105" s="33" t="s">
        <v>63</v>
      </c>
      <c r="C105" s="31"/>
      <c r="D105" s="31"/>
    </row>
    <row r="106" spans="1:4" ht="72.75" customHeight="1" hidden="1">
      <c r="A106" s="35" t="s">
        <v>62</v>
      </c>
      <c r="B106" s="34" t="s">
        <v>64</v>
      </c>
      <c r="C106" s="31"/>
      <c r="D106" s="31"/>
    </row>
    <row r="107" spans="1:4" ht="36.75" customHeight="1" hidden="1">
      <c r="A107" s="39" t="s">
        <v>88</v>
      </c>
      <c r="B107" s="33" t="s">
        <v>89</v>
      </c>
      <c r="C107" s="31"/>
      <c r="D107" s="31"/>
    </row>
    <row r="108" spans="1:4" ht="42.75" customHeight="1" hidden="1">
      <c r="A108" s="35" t="s">
        <v>91</v>
      </c>
      <c r="B108" s="34" t="s">
        <v>90</v>
      </c>
      <c r="C108" s="32"/>
      <c r="D108" s="32"/>
    </row>
    <row r="109" spans="1:4" ht="52.5">
      <c r="A109" s="37" t="s">
        <v>152</v>
      </c>
      <c r="B109" s="7" t="s">
        <v>155</v>
      </c>
      <c r="C109" s="19">
        <f>C110+C111</f>
        <v>637.0550000000001</v>
      </c>
      <c r="D109" s="19">
        <f>D110+D111</f>
        <v>637.0550000000001</v>
      </c>
    </row>
    <row r="110" spans="1:4" ht="52.5">
      <c r="A110" s="4" t="s">
        <v>153</v>
      </c>
      <c r="B110" s="13" t="s">
        <v>155</v>
      </c>
      <c r="C110" s="18">
        <v>177.135</v>
      </c>
      <c r="D110" s="18">
        <v>177.135</v>
      </c>
    </row>
    <row r="111" spans="1:4" ht="52.5">
      <c r="A111" s="4" t="s">
        <v>154</v>
      </c>
      <c r="B111" s="13" t="s">
        <v>155</v>
      </c>
      <c r="C111" s="18">
        <v>459.92</v>
      </c>
      <c r="D111" s="18">
        <v>459.92</v>
      </c>
    </row>
    <row r="112" spans="1:4" ht="21.75" customHeight="1">
      <c r="A112" s="35"/>
      <c r="B112" s="7" t="s">
        <v>6</v>
      </c>
      <c r="C112" s="19">
        <f>C77+C14</f>
        <v>178778.985</v>
      </c>
      <c r="D112" s="19">
        <f>D77+D14</f>
        <v>189317.975</v>
      </c>
    </row>
    <row r="113" spans="1:4" ht="27" customHeight="1" hidden="1">
      <c r="A113" s="5"/>
      <c r="B113" s="3"/>
      <c r="C113" s="17"/>
      <c r="D113" s="2"/>
    </row>
    <row r="114" spans="1:4" ht="2.25" customHeight="1" hidden="1">
      <c r="A114" s="5"/>
      <c r="B114" s="3"/>
      <c r="C114" s="17"/>
      <c r="D114" s="2"/>
    </row>
    <row r="115" spans="1:4" ht="14.25" customHeight="1">
      <c r="A115" s="20"/>
      <c r="B115" s="21"/>
      <c r="C115" s="44"/>
      <c r="D115" s="21"/>
    </row>
    <row r="116" spans="1:4" ht="12.75">
      <c r="A116" s="45"/>
      <c r="C116" s="46"/>
      <c r="D116" s="1"/>
    </row>
    <row r="117" spans="1:4" ht="12.75">
      <c r="A117" s="45"/>
      <c r="C117" s="46"/>
      <c r="D117" s="1"/>
    </row>
    <row r="118" spans="1:4" ht="12.75">
      <c r="A118" s="45"/>
      <c r="C118" s="46"/>
      <c r="D118" s="1"/>
    </row>
    <row r="119" spans="1:4" ht="12.75">
      <c r="A119" s="22"/>
      <c r="B119" s="48"/>
      <c r="C119" s="46"/>
      <c r="D119" s="48"/>
    </row>
    <row r="120" spans="1:4" ht="12.75">
      <c r="A120" s="45"/>
      <c r="C120" s="46"/>
      <c r="D120" s="1"/>
    </row>
    <row r="121" spans="1:4" ht="12.75">
      <c r="A121" s="45"/>
      <c r="C121" s="46"/>
      <c r="D121" s="1"/>
    </row>
    <row r="122" spans="1:4" ht="12.75">
      <c r="A122" s="45"/>
      <c r="C122" s="46"/>
      <c r="D122" s="1"/>
    </row>
  </sheetData>
  <sheetProtection/>
  <mergeCells count="11">
    <mergeCell ref="A5:D5"/>
    <mergeCell ref="A10:C10"/>
    <mergeCell ref="A12:C12"/>
    <mergeCell ref="A1:C1"/>
    <mergeCell ref="A9:C9"/>
    <mergeCell ref="A8:C8"/>
    <mergeCell ref="A6:C6"/>
    <mergeCell ref="A7:C7"/>
    <mergeCell ref="A2:D2"/>
    <mergeCell ref="A3:D3"/>
    <mergeCell ref="A4:D4"/>
  </mergeCells>
  <printOptions/>
  <pageMargins left="0.25" right="0.25" top="0.75" bottom="0.75" header="0.3" footer="0.3"/>
  <pageSetup fitToHeight="8" horizontalDpi="600" verticalDpi="600" orientation="portrait" paperSize="9" scale="78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Ленинскому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</dc:creator>
  <cp:keywords/>
  <dc:description/>
  <cp:lastModifiedBy>Наталья И. Кочергина</cp:lastModifiedBy>
  <cp:lastPrinted>2022-10-20T07:54:47Z</cp:lastPrinted>
  <dcterms:created xsi:type="dcterms:W3CDTF">2004-11-18T10:08:36Z</dcterms:created>
  <dcterms:modified xsi:type="dcterms:W3CDTF">2022-10-20T07:54:54Z</dcterms:modified>
  <cp:category/>
  <cp:version/>
  <cp:contentType/>
  <cp:contentStatus/>
</cp:coreProperties>
</file>