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150"/>
  </bookViews>
  <sheets>
    <sheet name="Все года" sheetId="1" r:id="rId1"/>
  </sheets>
  <definedNames>
    <definedName name="_xlnm.Print_Titles" localSheetId="0">'Все года'!$10:$10</definedName>
  </definedNames>
  <calcPr calcId="144525"/>
</workbook>
</file>

<file path=xl/calcChain.xml><?xml version="1.0" encoding="utf-8"?>
<calcChain xmlns="http://schemas.openxmlformats.org/spreadsheetml/2006/main">
  <c r="X51" i="1" l="1"/>
  <c r="X39" i="1" l="1"/>
  <c r="X33" i="1"/>
  <c r="X31" i="1" l="1"/>
  <c r="X49" i="1"/>
  <c r="X47" i="1"/>
  <c r="X45" i="1"/>
  <c r="X42" i="1"/>
  <c r="X27" i="1"/>
  <c r="X21" i="1"/>
  <c r="X18" i="1"/>
  <c r="X11" i="1"/>
</calcChain>
</file>

<file path=xl/sharedStrings.xml><?xml version="1.0" encoding="utf-8"?>
<sst xmlns="http://schemas.openxmlformats.org/spreadsheetml/2006/main" count="252" uniqueCount="81">
  <si>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</si>
  <si>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</si>
  <si>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</si>
  <si>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</si>
  <si>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</si>
  <si>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</si>
  <si>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</si>
  <si>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</si>
  <si>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</si>
  <si>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</si>
  <si>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</si>
  <si>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</si>
  <si>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</si>
  <si>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</si>
  <si>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2023 г. (Ф)</t>
  </si>
  <si>
    <t>2023 г. (Р)</t>
  </si>
  <si>
    <t>2023 г. (М)</t>
  </si>
  <si>
    <t>2023 г. (П)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</si>
  <si>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</si>
  <si>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</si>
  <si>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</si>
  <si>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</si>
  <si>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</si>
  <si>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</si>
  <si>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</si>
  <si>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</si>
  <si>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</si>
  <si>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</si>
  <si>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</si>
  <si>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</si>
  <si>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</si>
  <si>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</si>
  <si>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</si>
  <si>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</si>
  <si>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</si>
  <si>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</si>
  <si>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</si>
  <si>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</si>
  <si>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</si>
  <si>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</si>
  <si>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</si>
  <si>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</si>
  <si>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</si>
  <si>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</si>
  <si>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</si>
  <si>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</si>
  <si>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</si>
  <si>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</si>
  <si>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</si>
  <si>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</si>
  <si>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</si>
  <si>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</si>
  <si>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</si>
  <si>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</si>
  <si>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</si>
  <si>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</si>
  <si>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</si>
  <si>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</si>
  <si>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</si>
  <si>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</si>
  <si>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</si>
  <si>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</si>
  <si>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</si>
  <si>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</si>
  <si>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</si>
  <si>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</si>
  <si>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</si>
  <si>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</si>
  <si>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</si>
  <si>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Всего</t>
  </si>
  <si>
    <t>Раздел</t>
  </si>
  <si>
    <t>Подраздел</t>
  </si>
  <si>
    <t>к решению Ленинской районной Думы "О бюджете</t>
  </si>
  <si>
    <t>Приложение 3</t>
  </si>
  <si>
    <t>Связь и информатика</t>
  </si>
  <si>
    <t>ОХРАНА ОКРУЖАЮЩЕЙ СРЕДЫ</t>
  </si>
  <si>
    <t>Охрана объектов растительного и животного мира и среды их обитания</t>
  </si>
  <si>
    <t xml:space="preserve">Ленинского муниципального района на 2023 г. и на </t>
  </si>
  <si>
    <t>плановый период 2024 и 2025 годов"</t>
  </si>
  <si>
    <t>Распределение бюджетных ассигнований по разделам и подразделам классификации расходов районного бюджета на 2023  год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</si>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</sst>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indexed="8"/>
      <name val="Times New Roman"/>
      <family val="1"/>
      <charset val="204"/>
    </font>
    <font>
      <sz val="11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Arial Cyr"/>
    </font>
    <font>
      <sz val="10"/>
      <color indexed="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0" fillId="2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49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"/>
  <sheetViews>
    <sheetView showGridLines="0" tabSelected="1" topLeftCell="A35" workbookViewId="0">
      <selection activeCell="X52" sqref="X52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43" width="8" hidden="1"/>
    <col min="44" max="44" width="10" bestFit="1" customWidth="1"/>
  </cols>
  <sheetData>
    <row r="1" spans="1:44" ht="1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 t="s">
        <v>73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4" ht="27.75" customHeight="1" x14ac:dyDescent="0.25">
      <c r="A2" s="10"/>
      <c r="B2" s="10"/>
      <c r="C2" s="1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 t="s">
        <v>72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4" ht="28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3" t="s">
        <v>77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4" ht="24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 t="s">
        <v>78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4" ht="19.899999999999999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4" ht="33.75" customHeight="1" x14ac:dyDescent="0.25">
      <c r="A6" s="32" t="s">
        <v>79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4" ht="19.89999999999999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11" t="s">
        <v>0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4" ht="15" customHeight="1" x14ac:dyDescent="0.25">
      <c r="A8" s="37" t="s">
        <v>6</v>
      </c>
      <c r="B8" s="34" t="s">
        <v>7</v>
      </c>
      <c r="C8" s="34" t="s">
        <v>70</v>
      </c>
      <c r="D8" s="34" t="s">
        <v>71</v>
      </c>
      <c r="E8" s="34" t="s">
        <v>10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 t="s">
        <v>11</v>
      </c>
      <c r="U8" s="34" t="s">
        <v>12</v>
      </c>
      <c r="V8" s="34" t="s">
        <v>13</v>
      </c>
      <c r="W8" s="37" t="s">
        <v>6</v>
      </c>
      <c r="X8" s="37" t="s">
        <v>1</v>
      </c>
      <c r="Y8" s="33" t="s">
        <v>2</v>
      </c>
      <c r="Z8" s="33" t="s">
        <v>3</v>
      </c>
      <c r="AA8" s="33" t="s">
        <v>4</v>
      </c>
      <c r="AB8" s="33" t="s">
        <v>5</v>
      </c>
      <c r="AC8" s="33" t="s">
        <v>1</v>
      </c>
      <c r="AD8" s="33" t="s">
        <v>2</v>
      </c>
      <c r="AE8" s="33" t="s">
        <v>3</v>
      </c>
      <c r="AF8" s="33" t="s">
        <v>4</v>
      </c>
      <c r="AG8" s="33" t="s">
        <v>5</v>
      </c>
      <c r="AH8" s="33" t="s">
        <v>1</v>
      </c>
      <c r="AI8" s="33" t="s">
        <v>2</v>
      </c>
      <c r="AJ8" s="33" t="s">
        <v>3</v>
      </c>
      <c r="AK8" s="33" t="s">
        <v>4</v>
      </c>
      <c r="AL8" s="33" t="s">
        <v>5</v>
      </c>
      <c r="AM8" s="35" t="s">
        <v>14</v>
      </c>
      <c r="AN8" s="35" t="s">
        <v>15</v>
      </c>
      <c r="AO8" s="35" t="s">
        <v>16</v>
      </c>
      <c r="AP8" s="35" t="s">
        <v>17</v>
      </c>
      <c r="AQ8" s="33" t="s">
        <v>6</v>
      </c>
    </row>
    <row r="9" spans="1:44" ht="15" customHeight="1" x14ac:dyDescent="0.25">
      <c r="A9" s="37"/>
      <c r="B9" s="34"/>
      <c r="C9" s="34" t="s">
        <v>8</v>
      </c>
      <c r="D9" s="34" t="s">
        <v>9</v>
      </c>
      <c r="E9" s="34"/>
      <c r="F9" s="34" t="s">
        <v>10</v>
      </c>
      <c r="G9" s="34" t="s">
        <v>10</v>
      </c>
      <c r="H9" s="34" t="s">
        <v>10</v>
      </c>
      <c r="I9" s="34" t="s">
        <v>10</v>
      </c>
      <c r="J9" s="34" t="s">
        <v>10</v>
      </c>
      <c r="K9" s="34" t="s">
        <v>10</v>
      </c>
      <c r="L9" s="34" t="s">
        <v>10</v>
      </c>
      <c r="M9" s="34" t="s">
        <v>10</v>
      </c>
      <c r="N9" s="34" t="s">
        <v>10</v>
      </c>
      <c r="O9" s="34" t="s">
        <v>10</v>
      </c>
      <c r="P9" s="34" t="s">
        <v>10</v>
      </c>
      <c r="Q9" s="34" t="s">
        <v>10</v>
      </c>
      <c r="R9" s="34" t="s">
        <v>10</v>
      </c>
      <c r="S9" s="34" t="s">
        <v>10</v>
      </c>
      <c r="T9" s="34"/>
      <c r="U9" s="34"/>
      <c r="V9" s="34"/>
      <c r="W9" s="37"/>
      <c r="X9" s="37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6" t="s">
        <v>2</v>
      </c>
      <c r="AN9" s="36" t="s">
        <v>3</v>
      </c>
      <c r="AO9" s="36" t="s">
        <v>4</v>
      </c>
      <c r="AP9" s="36" t="s">
        <v>5</v>
      </c>
      <c r="AQ9" s="33"/>
    </row>
    <row r="10" spans="1:44" ht="15" hidden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6"/>
      <c r="X10" s="1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4" ht="18" customHeight="1" x14ac:dyDescent="0.25">
      <c r="A11" s="18" t="s">
        <v>18</v>
      </c>
      <c r="B11" s="19"/>
      <c r="C11" s="19" t="s">
        <v>19</v>
      </c>
      <c r="D11" s="19" t="s">
        <v>20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18" t="s">
        <v>18</v>
      </c>
      <c r="X11" s="21">
        <f>X12+X13+X14+X15+X16+X17</f>
        <v>66300.94</v>
      </c>
      <c r="Y11" s="6"/>
      <c r="Z11" s="6">
        <v>7117.49</v>
      </c>
      <c r="AA11" s="6">
        <v>58559.03</v>
      </c>
      <c r="AB11" s="6">
        <v>566.19000000000005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>
        <v>6674.29</v>
      </c>
      <c r="AO11" s="6">
        <v>68220.14</v>
      </c>
      <c r="AP11" s="6">
        <v>177.14</v>
      </c>
      <c r="AQ11" s="5" t="s">
        <v>18</v>
      </c>
      <c r="AR11" s="27"/>
    </row>
    <row r="12" spans="1:44" ht="39.75" customHeight="1" x14ac:dyDescent="0.25">
      <c r="A12" s="22" t="s">
        <v>21</v>
      </c>
      <c r="B12" s="23"/>
      <c r="C12" s="23" t="s">
        <v>19</v>
      </c>
      <c r="D12" s="23" t="s">
        <v>22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2" t="s">
        <v>21</v>
      </c>
      <c r="X12" s="25">
        <v>1803.5</v>
      </c>
      <c r="Y12" s="8"/>
      <c r="Z12" s="8"/>
      <c r="AA12" s="8">
        <v>1562.4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>
        <v>1562.4</v>
      </c>
      <c r="AP12" s="8"/>
      <c r="AQ12" s="7" t="s">
        <v>21</v>
      </c>
    </row>
    <row r="13" spans="1:44" ht="48" customHeight="1" x14ac:dyDescent="0.25">
      <c r="A13" s="22" t="s">
        <v>23</v>
      </c>
      <c r="B13" s="23"/>
      <c r="C13" s="23" t="s">
        <v>19</v>
      </c>
      <c r="D13" s="23" t="s">
        <v>24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2" t="s">
        <v>23</v>
      </c>
      <c r="X13" s="25">
        <v>552.29999999999995</v>
      </c>
      <c r="Y13" s="8"/>
      <c r="Z13" s="8"/>
      <c r="AA13" s="8">
        <v>490.6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>
        <v>490.6</v>
      </c>
      <c r="AP13" s="8"/>
      <c r="AQ13" s="7" t="s">
        <v>23</v>
      </c>
    </row>
    <row r="14" spans="1:44" ht="58.5" customHeight="1" x14ac:dyDescent="0.25">
      <c r="A14" s="22" t="s">
        <v>25</v>
      </c>
      <c r="B14" s="23"/>
      <c r="C14" s="23" t="s">
        <v>19</v>
      </c>
      <c r="D14" s="23" t="s">
        <v>26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2" t="s">
        <v>25</v>
      </c>
      <c r="X14" s="25">
        <v>35463.26</v>
      </c>
      <c r="Y14" s="8"/>
      <c r="Z14" s="8">
        <v>5073.49</v>
      </c>
      <c r="AA14" s="8">
        <v>31207.81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>
        <v>5045.29</v>
      </c>
      <c r="AO14" s="8">
        <v>31207.81</v>
      </c>
      <c r="AP14" s="8"/>
      <c r="AQ14" s="7" t="s">
        <v>25</v>
      </c>
    </row>
    <row r="15" spans="1:44" ht="44.25" customHeight="1" x14ac:dyDescent="0.25">
      <c r="A15" s="22" t="s">
        <v>28</v>
      </c>
      <c r="B15" s="23"/>
      <c r="C15" s="23" t="s">
        <v>19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2" t="s">
        <v>28</v>
      </c>
      <c r="X15" s="25">
        <v>8909.51</v>
      </c>
      <c r="Y15" s="8"/>
      <c r="Z15" s="8"/>
      <c r="AA15" s="8">
        <v>7150.8</v>
      </c>
      <c r="AB15" s="8">
        <v>566.19000000000005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7150.8</v>
      </c>
      <c r="AP15" s="8">
        <v>177.14</v>
      </c>
      <c r="AQ15" s="7" t="s">
        <v>28</v>
      </c>
    </row>
    <row r="16" spans="1:44" ht="17.100000000000001" customHeight="1" x14ac:dyDescent="0.25">
      <c r="A16" s="22" t="s">
        <v>30</v>
      </c>
      <c r="B16" s="23"/>
      <c r="C16" s="23" t="s">
        <v>19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2" t="s">
        <v>30</v>
      </c>
      <c r="X16" s="25">
        <v>1000</v>
      </c>
      <c r="Y16" s="8"/>
      <c r="Z16" s="8"/>
      <c r="AA16" s="8">
        <v>1000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>
        <v>1000</v>
      </c>
      <c r="AP16" s="8"/>
      <c r="AQ16" s="7" t="s">
        <v>30</v>
      </c>
    </row>
    <row r="17" spans="1:43" ht="18" customHeight="1" x14ac:dyDescent="0.25">
      <c r="A17" s="22" t="s">
        <v>32</v>
      </c>
      <c r="B17" s="23"/>
      <c r="C17" s="23" t="s">
        <v>19</v>
      </c>
      <c r="D17" s="23" t="s">
        <v>33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22" t="s">
        <v>32</v>
      </c>
      <c r="X17" s="25">
        <v>18572.37</v>
      </c>
      <c r="Y17" s="8"/>
      <c r="Z17" s="8">
        <v>2009.9</v>
      </c>
      <c r="AA17" s="8">
        <v>17147.419999999998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1611.4</v>
      </c>
      <c r="AO17" s="8">
        <v>26808.53</v>
      </c>
      <c r="AP17" s="8"/>
      <c r="AQ17" s="7" t="s">
        <v>32</v>
      </c>
    </row>
    <row r="18" spans="1:43" ht="31.5" customHeight="1" x14ac:dyDescent="0.25">
      <c r="A18" s="18" t="s">
        <v>34</v>
      </c>
      <c r="B18" s="19"/>
      <c r="C18" s="19" t="s">
        <v>24</v>
      </c>
      <c r="D18" s="19" t="s">
        <v>20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18" t="s">
        <v>34</v>
      </c>
      <c r="X18" s="21">
        <f>X19+X20</f>
        <v>1725.34</v>
      </c>
      <c r="Y18" s="6"/>
      <c r="Z18" s="6"/>
      <c r="AA18" s="6">
        <v>1846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>
        <v>2001</v>
      </c>
      <c r="AP18" s="6"/>
      <c r="AQ18" s="5" t="s">
        <v>34</v>
      </c>
    </row>
    <row r="19" spans="1:43" ht="33.75" customHeight="1" x14ac:dyDescent="0.25">
      <c r="A19" s="22" t="s">
        <v>35</v>
      </c>
      <c r="B19" s="23"/>
      <c r="C19" s="23" t="s">
        <v>24</v>
      </c>
      <c r="D19" s="23" t="s">
        <v>44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2" t="s">
        <v>35</v>
      </c>
      <c r="X19" s="25">
        <v>1722.34</v>
      </c>
      <c r="Y19" s="8"/>
      <c r="Z19" s="8"/>
      <c r="AA19" s="8">
        <v>1831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>
        <v>1998</v>
      </c>
      <c r="AP19" s="8"/>
      <c r="AQ19" s="7" t="s">
        <v>35</v>
      </c>
    </row>
    <row r="20" spans="1:43" ht="28.5" customHeight="1" x14ac:dyDescent="0.25">
      <c r="A20" s="22" t="s">
        <v>37</v>
      </c>
      <c r="B20" s="23"/>
      <c r="C20" s="23" t="s">
        <v>24</v>
      </c>
      <c r="D20" s="23" t="s">
        <v>38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22" t="s">
        <v>37</v>
      </c>
      <c r="X20" s="25">
        <v>3</v>
      </c>
      <c r="Y20" s="8"/>
      <c r="Z20" s="8"/>
      <c r="AA20" s="8">
        <v>15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3</v>
      </c>
      <c r="AP20" s="8"/>
      <c r="AQ20" s="7" t="s">
        <v>37</v>
      </c>
    </row>
    <row r="21" spans="1:43" ht="17.100000000000001" customHeight="1" x14ac:dyDescent="0.25">
      <c r="A21" s="18" t="s">
        <v>39</v>
      </c>
      <c r="B21" s="19"/>
      <c r="C21" s="19" t="s">
        <v>26</v>
      </c>
      <c r="D21" s="19" t="s">
        <v>20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8" t="s">
        <v>39</v>
      </c>
      <c r="X21" s="21">
        <f>X22+X23+X24+X25+X26</f>
        <v>3365.64</v>
      </c>
      <c r="Y21" s="6"/>
      <c r="Z21" s="6">
        <v>43309.1</v>
      </c>
      <c r="AA21" s="6">
        <v>7649.46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>
        <v>35393.1</v>
      </c>
      <c r="AO21" s="6">
        <v>8020.03</v>
      </c>
      <c r="AP21" s="6"/>
      <c r="AQ21" s="5" t="s">
        <v>39</v>
      </c>
    </row>
    <row r="22" spans="1:43" ht="18" customHeight="1" x14ac:dyDescent="0.25">
      <c r="A22" s="22" t="s">
        <v>40</v>
      </c>
      <c r="B22" s="23"/>
      <c r="C22" s="23" t="s">
        <v>26</v>
      </c>
      <c r="D22" s="23" t="s">
        <v>27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2" t="s">
        <v>40</v>
      </c>
      <c r="X22" s="25">
        <v>1222.54</v>
      </c>
      <c r="Y22" s="8"/>
      <c r="Z22" s="8">
        <v>6824.1</v>
      </c>
      <c r="AA22" s="8">
        <v>1085.5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>
        <v>6824.1</v>
      </c>
      <c r="AO22" s="8">
        <v>490</v>
      </c>
      <c r="AP22" s="8"/>
      <c r="AQ22" s="7" t="s">
        <v>40</v>
      </c>
    </row>
    <row r="23" spans="1:43" ht="17.100000000000001" customHeight="1" x14ac:dyDescent="0.25">
      <c r="A23" s="22" t="s">
        <v>41</v>
      </c>
      <c r="B23" s="23"/>
      <c r="C23" s="23" t="s">
        <v>26</v>
      </c>
      <c r="D23" s="23" t="s">
        <v>42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2" t="s">
        <v>41</v>
      </c>
      <c r="X23" s="25">
        <v>1486.1</v>
      </c>
      <c r="Y23" s="8"/>
      <c r="Z23" s="8"/>
      <c r="AA23" s="8">
        <v>1994.33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3290.95</v>
      </c>
      <c r="AP23" s="8"/>
      <c r="AQ23" s="7" t="s">
        <v>41</v>
      </c>
    </row>
    <row r="24" spans="1:43" ht="16.5" customHeight="1" x14ac:dyDescent="0.25">
      <c r="A24" s="22" t="s">
        <v>43</v>
      </c>
      <c r="B24" s="23"/>
      <c r="C24" s="23" t="s">
        <v>26</v>
      </c>
      <c r="D24" s="23" t="s">
        <v>36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2" t="s">
        <v>43</v>
      </c>
      <c r="X24" s="25">
        <v>0</v>
      </c>
      <c r="Y24" s="8"/>
      <c r="Z24" s="8">
        <v>36485</v>
      </c>
      <c r="AA24" s="8">
        <v>4469.63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28569</v>
      </c>
      <c r="AO24" s="8">
        <v>3991.68</v>
      </c>
      <c r="AP24" s="8"/>
      <c r="AQ24" s="7" t="s">
        <v>43</v>
      </c>
    </row>
    <row r="25" spans="1:43" ht="15.75" customHeight="1" x14ac:dyDescent="0.25">
      <c r="A25" s="22" t="s">
        <v>74</v>
      </c>
      <c r="B25" s="23"/>
      <c r="C25" s="23" t="s">
        <v>26</v>
      </c>
      <c r="D25" s="23" t="s">
        <v>44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  <c r="W25" s="22" t="s">
        <v>45</v>
      </c>
      <c r="X25" s="25">
        <v>23</v>
      </c>
      <c r="Y25" s="8"/>
      <c r="Z25" s="8"/>
      <c r="AA25" s="8">
        <v>100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224</v>
      </c>
      <c r="AP25" s="8"/>
      <c r="AQ25" s="7" t="s">
        <v>45</v>
      </c>
    </row>
    <row r="26" spans="1:43" ht="15.75" customHeight="1" x14ac:dyDescent="0.25">
      <c r="A26" s="22" t="s">
        <v>45</v>
      </c>
      <c r="B26" s="23"/>
      <c r="C26" s="23" t="s">
        <v>26</v>
      </c>
      <c r="D26" s="23" t="s">
        <v>46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2" t="s">
        <v>45</v>
      </c>
      <c r="X26" s="25">
        <v>634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7"/>
    </row>
    <row r="27" spans="1:43" ht="21.75" customHeight="1" x14ac:dyDescent="0.25">
      <c r="A27" s="18" t="s">
        <v>47</v>
      </c>
      <c r="B27" s="19"/>
      <c r="C27" s="19" t="s">
        <v>27</v>
      </c>
      <c r="D27" s="19" t="s">
        <v>20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18" t="s">
        <v>47</v>
      </c>
      <c r="X27" s="21">
        <f>X28+X29+X30</f>
        <v>2236.17</v>
      </c>
      <c r="Y27" s="6"/>
      <c r="Z27" s="6">
        <v>27243.3</v>
      </c>
      <c r="AA27" s="6">
        <v>4221.47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>
        <v>2318.6</v>
      </c>
      <c r="AO27" s="6">
        <v>26.8</v>
      </c>
      <c r="AP27" s="6"/>
      <c r="AQ27" s="5" t="s">
        <v>47</v>
      </c>
    </row>
    <row r="28" spans="1:43" ht="17.100000000000001" customHeight="1" x14ac:dyDescent="0.25">
      <c r="A28" s="22" t="s">
        <v>48</v>
      </c>
      <c r="B28" s="23"/>
      <c r="C28" s="23" t="s">
        <v>27</v>
      </c>
      <c r="D28" s="23" t="s">
        <v>19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  <c r="W28" s="22" t="s">
        <v>48</v>
      </c>
      <c r="X28" s="25">
        <v>32.299999999999997</v>
      </c>
      <c r="Y28" s="8"/>
      <c r="Z28" s="8"/>
      <c r="AA28" s="8">
        <v>26.8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26.8</v>
      </c>
      <c r="AP28" s="8"/>
      <c r="AQ28" s="7" t="s">
        <v>48</v>
      </c>
    </row>
    <row r="29" spans="1:43" ht="17.100000000000001" customHeight="1" x14ac:dyDescent="0.25">
      <c r="A29" s="22" t="s">
        <v>49</v>
      </c>
      <c r="B29" s="23"/>
      <c r="C29" s="23" t="s">
        <v>27</v>
      </c>
      <c r="D29" s="23" t="s">
        <v>22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4"/>
      <c r="W29" s="22" t="s">
        <v>49</v>
      </c>
      <c r="X29" s="25">
        <v>2092.62</v>
      </c>
      <c r="Y29" s="8"/>
      <c r="Z29" s="8">
        <v>27243.3</v>
      </c>
      <c r="AA29" s="8">
        <v>4083.42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v>2318.6</v>
      </c>
      <c r="AO29" s="8"/>
      <c r="AP29" s="8"/>
      <c r="AQ29" s="7" t="s">
        <v>49</v>
      </c>
    </row>
    <row r="30" spans="1:43" ht="17.100000000000001" customHeight="1" x14ac:dyDescent="0.25">
      <c r="A30" s="22" t="s">
        <v>50</v>
      </c>
      <c r="B30" s="23"/>
      <c r="C30" s="23" t="s">
        <v>27</v>
      </c>
      <c r="D30" s="23" t="s">
        <v>24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4"/>
      <c r="W30" s="22" t="s">
        <v>50</v>
      </c>
      <c r="X30" s="25">
        <v>111.25</v>
      </c>
      <c r="Y30" s="8"/>
      <c r="Z30" s="8"/>
      <c r="AA30" s="8">
        <v>111.25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7" t="s">
        <v>50</v>
      </c>
    </row>
    <row r="31" spans="1:43" ht="17.100000000000001" customHeight="1" x14ac:dyDescent="0.25">
      <c r="A31" s="28" t="s">
        <v>75</v>
      </c>
      <c r="B31" s="23"/>
      <c r="C31" s="29" t="s">
        <v>29</v>
      </c>
      <c r="D31" s="29" t="s">
        <v>20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28"/>
      <c r="X31" s="31">
        <f>X32</f>
        <v>36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7"/>
    </row>
    <row r="32" spans="1:43" ht="30.75" customHeight="1" x14ac:dyDescent="0.25">
      <c r="A32" s="22" t="s">
        <v>76</v>
      </c>
      <c r="B32" s="23"/>
      <c r="C32" s="23" t="s">
        <v>29</v>
      </c>
      <c r="D32" s="23" t="s">
        <v>24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4"/>
      <c r="W32" s="22" t="s">
        <v>76</v>
      </c>
      <c r="X32" s="25">
        <v>36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>
        <v>30</v>
      </c>
      <c r="AM32" s="8"/>
      <c r="AN32" s="8"/>
      <c r="AO32" s="8"/>
      <c r="AP32" s="8"/>
      <c r="AQ32" s="7"/>
    </row>
    <row r="33" spans="1:43" ht="17.100000000000001" customHeight="1" x14ac:dyDescent="0.25">
      <c r="A33" s="18" t="s">
        <v>51</v>
      </c>
      <c r="B33" s="19"/>
      <c r="C33" s="19" t="s">
        <v>52</v>
      </c>
      <c r="D33" s="19" t="s">
        <v>20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18" t="s">
        <v>51</v>
      </c>
      <c r="X33" s="21">
        <f>SUM(X34:X38)</f>
        <v>85867.98</v>
      </c>
      <c r="Y33" s="6"/>
      <c r="Z33" s="6">
        <v>262700.03999999998</v>
      </c>
      <c r="AA33" s="6">
        <v>77995.350000000006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>
        <v>216356.9</v>
      </c>
      <c r="AO33" s="6">
        <v>78923.649999999994</v>
      </c>
      <c r="AP33" s="6"/>
      <c r="AQ33" s="5" t="s">
        <v>51</v>
      </c>
    </row>
    <row r="34" spans="1:43" ht="17.100000000000001" customHeight="1" x14ac:dyDescent="0.25">
      <c r="A34" s="22" t="s">
        <v>53</v>
      </c>
      <c r="B34" s="23"/>
      <c r="C34" s="23" t="s">
        <v>52</v>
      </c>
      <c r="D34" s="23" t="s">
        <v>19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4"/>
      <c r="W34" s="22" t="s">
        <v>53</v>
      </c>
      <c r="X34" s="25">
        <v>29602.85</v>
      </c>
      <c r="Y34" s="8"/>
      <c r="Z34" s="8">
        <v>39424.699999999997</v>
      </c>
      <c r="AA34" s="8">
        <v>29043.59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v>35691.699999999997</v>
      </c>
      <c r="AO34" s="8">
        <v>30212.06</v>
      </c>
      <c r="AP34" s="8"/>
      <c r="AQ34" s="7" t="s">
        <v>53</v>
      </c>
    </row>
    <row r="35" spans="1:43" ht="17.100000000000001" customHeight="1" x14ac:dyDescent="0.25">
      <c r="A35" s="22" t="s">
        <v>54</v>
      </c>
      <c r="B35" s="23"/>
      <c r="C35" s="23" t="s">
        <v>52</v>
      </c>
      <c r="D35" s="23" t="s">
        <v>22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4"/>
      <c r="W35" s="22" t="s">
        <v>54</v>
      </c>
      <c r="X35" s="25">
        <v>36662.879999999997</v>
      </c>
      <c r="Y35" s="8"/>
      <c r="Z35" s="8">
        <v>221197.04</v>
      </c>
      <c r="AA35" s="8">
        <v>29193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178756.7</v>
      </c>
      <c r="AO35" s="8">
        <v>28628.23</v>
      </c>
      <c r="AP35" s="8"/>
      <c r="AQ35" s="7" t="s">
        <v>54</v>
      </c>
    </row>
    <row r="36" spans="1:43" ht="15" customHeight="1" x14ac:dyDescent="0.25">
      <c r="A36" s="22" t="s">
        <v>55</v>
      </c>
      <c r="B36" s="23"/>
      <c r="C36" s="23" t="s">
        <v>52</v>
      </c>
      <c r="D36" s="23" t="s">
        <v>24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4"/>
      <c r="W36" s="22" t="s">
        <v>55</v>
      </c>
      <c r="X36" s="25">
        <v>13446.03</v>
      </c>
      <c r="Y36" s="8"/>
      <c r="Z36" s="8"/>
      <c r="AA36" s="8">
        <v>14568.59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>
        <v>14693.59</v>
      </c>
      <c r="AP36" s="8"/>
      <c r="AQ36" s="7" t="s">
        <v>55</v>
      </c>
    </row>
    <row r="37" spans="1:43" ht="17.100000000000001" customHeight="1" x14ac:dyDescent="0.25">
      <c r="A37" s="22" t="s">
        <v>56</v>
      </c>
      <c r="B37" s="23"/>
      <c r="C37" s="23" t="s">
        <v>52</v>
      </c>
      <c r="D37" s="23" t="s">
        <v>52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4"/>
      <c r="W37" s="22" t="s">
        <v>56</v>
      </c>
      <c r="X37" s="25">
        <v>2553.8000000000002</v>
      </c>
      <c r="Y37" s="8"/>
      <c r="Z37" s="8">
        <v>2078.3000000000002</v>
      </c>
      <c r="AA37" s="8">
        <v>2537.17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>
        <v>1908.5</v>
      </c>
      <c r="AO37" s="8">
        <v>2716.94</v>
      </c>
      <c r="AP37" s="8"/>
      <c r="AQ37" s="7" t="s">
        <v>56</v>
      </c>
    </row>
    <row r="38" spans="1:43" ht="15" customHeight="1" x14ac:dyDescent="0.25">
      <c r="A38" s="22" t="s">
        <v>57</v>
      </c>
      <c r="B38" s="23"/>
      <c r="C38" s="23" t="s">
        <v>52</v>
      </c>
      <c r="D38" s="23" t="s">
        <v>36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2" t="s">
        <v>57</v>
      </c>
      <c r="X38" s="25">
        <v>3602.42</v>
      </c>
      <c r="Y38" s="8"/>
      <c r="Z38" s="8"/>
      <c r="AA38" s="8">
        <v>2653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>
        <v>2672.83</v>
      </c>
      <c r="AP38" s="8"/>
      <c r="AQ38" s="7" t="s">
        <v>57</v>
      </c>
    </row>
    <row r="39" spans="1:43" ht="17.100000000000001" customHeight="1" x14ac:dyDescent="0.25">
      <c r="A39" s="18" t="s">
        <v>58</v>
      </c>
      <c r="B39" s="19"/>
      <c r="C39" s="19" t="s">
        <v>42</v>
      </c>
      <c r="D39" s="19" t="s">
        <v>20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18" t="s">
        <v>58</v>
      </c>
      <c r="X39" s="21">
        <f>X40+X41</f>
        <v>2921.94</v>
      </c>
      <c r="Y39" s="6"/>
      <c r="Z39" s="6"/>
      <c r="AA39" s="6">
        <v>5256.9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>
        <v>5357.26</v>
      </c>
      <c r="AP39" s="6"/>
      <c r="AQ39" s="5" t="s">
        <v>58</v>
      </c>
    </row>
    <row r="40" spans="1:43" ht="17.100000000000001" customHeight="1" x14ac:dyDescent="0.25">
      <c r="A40" s="22" t="s">
        <v>59</v>
      </c>
      <c r="B40" s="23"/>
      <c r="C40" s="23" t="s">
        <v>42</v>
      </c>
      <c r="D40" s="23" t="s">
        <v>19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4"/>
      <c r="W40" s="22" t="s">
        <v>59</v>
      </c>
      <c r="X40" s="25">
        <v>2911.94</v>
      </c>
      <c r="Y40" s="8"/>
      <c r="Z40" s="8"/>
      <c r="AA40" s="8">
        <v>5256.9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>
        <v>5345.26</v>
      </c>
      <c r="AP40" s="8"/>
      <c r="AQ40" s="7" t="s">
        <v>59</v>
      </c>
    </row>
    <row r="41" spans="1:43" ht="28.5" customHeight="1" x14ac:dyDescent="0.25">
      <c r="A41" s="22" t="s">
        <v>80</v>
      </c>
      <c r="B41" s="23"/>
      <c r="C41" s="23" t="s">
        <v>42</v>
      </c>
      <c r="D41" s="23" t="s">
        <v>26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4"/>
      <c r="W41" s="22"/>
      <c r="X41" s="25">
        <v>10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7"/>
    </row>
    <row r="42" spans="1:43" ht="17.100000000000001" customHeight="1" x14ac:dyDescent="0.25">
      <c r="A42" s="18" t="s">
        <v>60</v>
      </c>
      <c r="B42" s="19"/>
      <c r="C42" s="19" t="s">
        <v>44</v>
      </c>
      <c r="D42" s="19" t="s">
        <v>20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  <c r="W42" s="18" t="s">
        <v>60</v>
      </c>
      <c r="X42" s="21">
        <f>X43+X44</f>
        <v>3213</v>
      </c>
      <c r="Y42" s="6"/>
      <c r="Z42" s="6">
        <v>50976.91</v>
      </c>
      <c r="AA42" s="6">
        <v>4200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>
        <v>50702.51</v>
      </c>
      <c r="AO42" s="6">
        <v>4205.8</v>
      </c>
      <c r="AP42" s="6"/>
      <c r="AQ42" s="5" t="s">
        <v>60</v>
      </c>
    </row>
    <row r="43" spans="1:43" ht="17.100000000000001" customHeight="1" x14ac:dyDescent="0.25">
      <c r="A43" s="22" t="s">
        <v>61</v>
      </c>
      <c r="B43" s="23"/>
      <c r="C43" s="23" t="s">
        <v>44</v>
      </c>
      <c r="D43" s="23" t="s">
        <v>19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4"/>
      <c r="W43" s="22" t="s">
        <v>61</v>
      </c>
      <c r="X43" s="25">
        <v>3213</v>
      </c>
      <c r="Y43" s="8"/>
      <c r="Z43" s="8"/>
      <c r="AA43" s="8">
        <v>3100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3100</v>
      </c>
      <c r="AP43" s="8"/>
      <c r="AQ43" s="7" t="s">
        <v>61</v>
      </c>
    </row>
    <row r="44" spans="1:43" ht="17.100000000000001" customHeight="1" x14ac:dyDescent="0.25">
      <c r="A44" s="22" t="s">
        <v>62</v>
      </c>
      <c r="B44" s="23"/>
      <c r="C44" s="23" t="s">
        <v>44</v>
      </c>
      <c r="D44" s="23" t="s">
        <v>26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4"/>
      <c r="W44" s="22" t="s">
        <v>62</v>
      </c>
      <c r="X44" s="25">
        <v>0</v>
      </c>
      <c r="Y44" s="8"/>
      <c r="Z44" s="8">
        <v>17971.099999999999</v>
      </c>
      <c r="AA44" s="8">
        <v>1100</v>
      </c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>
        <v>17868.5</v>
      </c>
      <c r="AO44" s="8">
        <v>1104.8</v>
      </c>
      <c r="AP44" s="8"/>
      <c r="AQ44" s="7" t="s">
        <v>62</v>
      </c>
    </row>
    <row r="45" spans="1:43" ht="23.25" customHeight="1" x14ac:dyDescent="0.25">
      <c r="A45" s="18" t="s">
        <v>63</v>
      </c>
      <c r="B45" s="19"/>
      <c r="C45" s="19" t="s">
        <v>31</v>
      </c>
      <c r="D45" s="19" t="s">
        <v>20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18" t="s">
        <v>63</v>
      </c>
      <c r="X45" s="21">
        <f>X46</f>
        <v>6855.98</v>
      </c>
      <c r="Y45" s="6"/>
      <c r="Z45" s="6">
        <v>324.89999999999998</v>
      </c>
      <c r="AA45" s="6">
        <v>6596.26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>
        <v>6718.73</v>
      </c>
      <c r="AP45" s="6"/>
      <c r="AQ45" s="5" t="s">
        <v>63</v>
      </c>
    </row>
    <row r="46" spans="1:43" ht="17.100000000000001" customHeight="1" x14ac:dyDescent="0.25">
      <c r="A46" s="22" t="s">
        <v>64</v>
      </c>
      <c r="B46" s="23"/>
      <c r="C46" s="23" t="s">
        <v>31</v>
      </c>
      <c r="D46" s="23" t="s">
        <v>19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4"/>
      <c r="W46" s="22" t="s">
        <v>64</v>
      </c>
      <c r="X46" s="25">
        <v>6855.98</v>
      </c>
      <c r="Y46" s="8"/>
      <c r="Z46" s="8">
        <v>324.89999999999998</v>
      </c>
      <c r="AA46" s="8">
        <v>6596.26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6718.73</v>
      </c>
      <c r="AP46" s="8"/>
      <c r="AQ46" s="7" t="s">
        <v>64</v>
      </c>
    </row>
    <row r="47" spans="1:43" ht="18" customHeight="1" x14ac:dyDescent="0.25">
      <c r="A47" s="18" t="s">
        <v>65</v>
      </c>
      <c r="B47" s="19"/>
      <c r="C47" s="19" t="s">
        <v>46</v>
      </c>
      <c r="D47" s="19" t="s">
        <v>20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  <c r="W47" s="18" t="s">
        <v>65</v>
      </c>
      <c r="X47" s="21">
        <f>X48</f>
        <v>1500</v>
      </c>
      <c r="Y47" s="6"/>
      <c r="Z47" s="6">
        <v>699.6</v>
      </c>
      <c r="AA47" s="6">
        <v>1200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>
        <v>699.6</v>
      </c>
      <c r="AO47" s="6">
        <v>1200</v>
      </c>
      <c r="AP47" s="6"/>
      <c r="AQ47" s="5" t="s">
        <v>65</v>
      </c>
    </row>
    <row r="48" spans="1:43" ht="18.75" customHeight="1" x14ac:dyDescent="0.25">
      <c r="A48" s="22" t="s">
        <v>66</v>
      </c>
      <c r="B48" s="23"/>
      <c r="C48" s="23" t="s">
        <v>46</v>
      </c>
      <c r="D48" s="23" t="s">
        <v>22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4"/>
      <c r="W48" s="22" t="s">
        <v>66</v>
      </c>
      <c r="X48" s="25">
        <v>1500</v>
      </c>
      <c r="Y48" s="8"/>
      <c r="Z48" s="8">
        <v>699.6</v>
      </c>
      <c r="AA48" s="8">
        <v>1200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>
        <v>699.6</v>
      </c>
      <c r="AO48" s="8">
        <v>1200</v>
      </c>
      <c r="AP48" s="8"/>
      <c r="AQ48" s="7" t="s">
        <v>66</v>
      </c>
    </row>
    <row r="49" spans="1:44" ht="44.25" customHeight="1" x14ac:dyDescent="0.25">
      <c r="A49" s="18" t="s">
        <v>67</v>
      </c>
      <c r="B49" s="19"/>
      <c r="C49" s="19" t="s">
        <v>38</v>
      </c>
      <c r="D49" s="19" t="s">
        <v>20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0"/>
      <c r="W49" s="18" t="s">
        <v>67</v>
      </c>
      <c r="X49" s="21">
        <f>X50</f>
        <v>1516.36</v>
      </c>
      <c r="Y49" s="6"/>
      <c r="Z49" s="6">
        <v>29570</v>
      </c>
      <c r="AA49" s="6">
        <v>298.69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>
        <v>29570</v>
      </c>
      <c r="AO49" s="6">
        <v>298.69</v>
      </c>
      <c r="AP49" s="6"/>
      <c r="AQ49" s="5" t="s">
        <v>67</v>
      </c>
    </row>
    <row r="50" spans="1:44" ht="34.15" customHeight="1" x14ac:dyDescent="0.25">
      <c r="A50" s="22" t="s">
        <v>68</v>
      </c>
      <c r="B50" s="23"/>
      <c r="C50" s="23" t="s">
        <v>38</v>
      </c>
      <c r="D50" s="23" t="s">
        <v>24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4"/>
      <c r="W50" s="22" t="s">
        <v>68</v>
      </c>
      <c r="X50" s="25">
        <v>1516.36</v>
      </c>
      <c r="Y50" s="8"/>
      <c r="Z50" s="8">
        <v>29570</v>
      </c>
      <c r="AA50" s="8">
        <v>298.69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>
        <v>29570</v>
      </c>
      <c r="AO50" s="8">
        <v>298.69</v>
      </c>
      <c r="AP50" s="8"/>
      <c r="AQ50" s="7" t="s">
        <v>68</v>
      </c>
    </row>
    <row r="51" spans="1:44" ht="17.100000000000001" customHeight="1" x14ac:dyDescent="0.25">
      <c r="A51" s="26" t="s">
        <v>69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26" t="s">
        <v>69</v>
      </c>
      <c r="X51" s="21">
        <f>X11+X18+X21+X27+X31+X33+X39+X42+X45+X47+X49</f>
        <v>175539.35</v>
      </c>
      <c r="Y51" s="6"/>
      <c r="Z51" s="6">
        <v>421941.34</v>
      </c>
      <c r="AA51" s="6">
        <v>167823.16</v>
      </c>
      <c r="AB51" s="6">
        <v>566.19000000000005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>
        <v>341715</v>
      </c>
      <c r="AO51" s="6">
        <v>175002.1</v>
      </c>
      <c r="AP51" s="6">
        <v>177.14</v>
      </c>
      <c r="AQ51" s="9" t="s">
        <v>69</v>
      </c>
      <c r="AR51" s="27"/>
    </row>
    <row r="52" spans="1:44" ht="15" x14ac:dyDescent="0.25"/>
  </sheetData>
  <mergeCells count="30">
    <mergeCell ref="Z8:Z9"/>
    <mergeCell ref="Y8:Y9"/>
    <mergeCell ref="AM8:AM9"/>
    <mergeCell ref="AK8:AK9"/>
    <mergeCell ref="AL8:AL9"/>
    <mergeCell ref="AB8:AB9"/>
    <mergeCell ref="AA8:AA9"/>
    <mergeCell ref="U8:U9"/>
    <mergeCell ref="B8:B9"/>
    <mergeCell ref="A8:A9"/>
    <mergeCell ref="W8:W9"/>
    <mergeCell ref="X8:X9"/>
    <mergeCell ref="T8:T9"/>
    <mergeCell ref="E8:S9"/>
    <mergeCell ref="A6:X6"/>
    <mergeCell ref="AQ8:AQ9"/>
    <mergeCell ref="AC8:AC9"/>
    <mergeCell ref="AF8:AF9"/>
    <mergeCell ref="AG8:AG9"/>
    <mergeCell ref="AH8:AH9"/>
    <mergeCell ref="AE8:AE9"/>
    <mergeCell ref="AD8:AD9"/>
    <mergeCell ref="AI8:AI9"/>
    <mergeCell ref="AJ8:AJ9"/>
    <mergeCell ref="D8:D9"/>
    <mergeCell ref="C8:C9"/>
    <mergeCell ref="AO8:AO9"/>
    <mergeCell ref="AN8:AN9"/>
    <mergeCell ref="AP8:AP9"/>
    <mergeCell ref="V8:V9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rep:2.51.0.615</dc:description>
  <cp:lastModifiedBy>Инна Круженко</cp:lastModifiedBy>
  <cp:lastPrinted>2020-12-04T10:18:04Z</cp:lastPrinted>
  <dcterms:created xsi:type="dcterms:W3CDTF">2020-12-02T10:27:41Z</dcterms:created>
  <dcterms:modified xsi:type="dcterms:W3CDTF">2022-10-19T12:46:35Z</dcterms:modified>
</cp:coreProperties>
</file>